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Sheet1!$P$1:$AG$84</definedName>
  </definedNames>
  <calcPr calcId="144525"/>
</workbook>
</file>

<file path=xl/calcChain.xml><?xml version="1.0" encoding="utf-8"?>
<calcChain xmlns="http://schemas.openxmlformats.org/spreadsheetml/2006/main">
  <c r="AB69" i="1" l="1"/>
  <c r="AD69" i="1" s="1"/>
  <c r="AF69" i="1"/>
  <c r="L69" i="1"/>
  <c r="N69" i="1" s="1"/>
  <c r="AE69" i="1" l="1"/>
  <c r="AG69" i="1" s="1"/>
  <c r="L13" i="1"/>
  <c r="L85" i="1" l="1"/>
  <c r="AB9" i="1" l="1"/>
  <c r="AD9" i="1" s="1"/>
  <c r="AF9" i="1"/>
  <c r="AB10" i="1"/>
  <c r="AD10" i="1" s="1"/>
  <c r="AF10" i="1"/>
  <c r="AB11" i="1"/>
  <c r="AD11" i="1" s="1"/>
  <c r="AF11" i="1"/>
  <c r="AB12" i="1"/>
  <c r="AD12" i="1" s="1"/>
  <c r="AF12" i="1"/>
  <c r="AB13" i="1"/>
  <c r="AD13" i="1" s="1"/>
  <c r="AF13" i="1"/>
  <c r="AB14" i="1"/>
  <c r="AD14" i="1" s="1"/>
  <c r="AF14" i="1"/>
  <c r="AB15" i="1"/>
  <c r="AD15" i="1" s="1"/>
  <c r="AF15" i="1"/>
  <c r="AB16" i="1"/>
  <c r="AD16" i="1" s="1"/>
  <c r="AF16" i="1"/>
  <c r="AB17" i="1"/>
  <c r="AD17" i="1" s="1"/>
  <c r="AF17" i="1"/>
  <c r="AB18" i="1"/>
  <c r="AD18" i="1" s="1"/>
  <c r="AF18" i="1"/>
  <c r="AB20" i="1"/>
  <c r="AD20" i="1" s="1"/>
  <c r="AF20" i="1"/>
  <c r="AB21" i="1"/>
  <c r="AD21" i="1" s="1"/>
  <c r="AF21" i="1"/>
  <c r="AB23" i="1"/>
  <c r="AD23" i="1" s="1"/>
  <c r="AF23" i="1"/>
  <c r="AB24" i="1"/>
  <c r="AD24" i="1" s="1"/>
  <c r="AF24" i="1"/>
  <c r="AB25" i="1"/>
  <c r="AD25" i="1" s="1"/>
  <c r="AF25" i="1"/>
  <c r="AB26" i="1"/>
  <c r="AD26" i="1" s="1"/>
  <c r="AF26" i="1"/>
  <c r="AB27" i="1"/>
  <c r="AD27" i="1" s="1"/>
  <c r="AF27" i="1"/>
  <c r="AB28" i="1"/>
  <c r="AD28" i="1" s="1"/>
  <c r="AF28" i="1"/>
  <c r="AB29" i="1"/>
  <c r="AD29" i="1" s="1"/>
  <c r="AF29" i="1"/>
  <c r="AB30" i="1"/>
  <c r="AD30" i="1" s="1"/>
  <c r="AF30" i="1"/>
  <c r="AB31" i="1"/>
  <c r="AD31" i="1" s="1"/>
  <c r="AF31" i="1"/>
  <c r="AB32" i="1"/>
  <c r="AD32" i="1" s="1"/>
  <c r="AF32" i="1"/>
  <c r="AB33" i="1"/>
  <c r="AD33" i="1" s="1"/>
  <c r="AF33" i="1"/>
  <c r="AB34" i="1"/>
  <c r="AD34" i="1" s="1"/>
  <c r="AF34" i="1"/>
  <c r="AB36" i="1"/>
  <c r="AD36" i="1" s="1"/>
  <c r="AF36" i="1"/>
  <c r="AB22" i="1"/>
  <c r="AD22" i="1" s="1"/>
  <c r="AF22" i="1"/>
  <c r="AB37" i="1"/>
  <c r="AD37" i="1" s="1"/>
  <c r="AF37" i="1"/>
  <c r="AB38" i="1"/>
  <c r="AD38" i="1" s="1"/>
  <c r="AF38" i="1"/>
  <c r="AB39" i="1"/>
  <c r="AD39" i="1" s="1"/>
  <c r="AF39" i="1"/>
  <c r="AB40" i="1"/>
  <c r="AD40" i="1" s="1"/>
  <c r="AF40" i="1"/>
  <c r="AB41" i="1"/>
  <c r="AD41" i="1" s="1"/>
  <c r="AF41" i="1"/>
  <c r="AB42" i="1"/>
  <c r="AD42" i="1" s="1"/>
  <c r="AF42" i="1"/>
  <c r="AB43" i="1"/>
  <c r="AD43" i="1" s="1"/>
  <c r="AF43" i="1"/>
  <c r="AB44" i="1"/>
  <c r="AD44" i="1" s="1"/>
  <c r="AF44" i="1"/>
  <c r="AB45" i="1"/>
  <c r="AD45" i="1" s="1"/>
  <c r="AF45" i="1"/>
  <c r="AB46" i="1"/>
  <c r="AD46" i="1" s="1"/>
  <c r="AF46" i="1"/>
  <c r="AB47" i="1"/>
  <c r="AD47" i="1" s="1"/>
  <c r="AF47" i="1"/>
  <c r="AB48" i="1"/>
  <c r="AD48" i="1" s="1"/>
  <c r="AF48" i="1"/>
  <c r="AB49" i="1"/>
  <c r="AD49" i="1" s="1"/>
  <c r="AF49" i="1"/>
  <c r="AB50" i="1"/>
  <c r="AD50" i="1" s="1"/>
  <c r="AF50" i="1"/>
  <c r="AB51" i="1"/>
  <c r="AD51" i="1" s="1"/>
  <c r="AF51" i="1"/>
  <c r="AB52" i="1"/>
  <c r="AD52" i="1" s="1"/>
  <c r="AF52" i="1"/>
  <c r="AB53" i="1"/>
  <c r="AD53" i="1" s="1"/>
  <c r="AF53" i="1"/>
  <c r="AB54" i="1"/>
  <c r="AD54" i="1" s="1"/>
  <c r="AF54" i="1"/>
  <c r="AB57" i="1"/>
  <c r="AD57" i="1" s="1"/>
  <c r="AF57" i="1"/>
  <c r="AB59" i="1"/>
  <c r="AD59" i="1" s="1"/>
  <c r="AF59" i="1"/>
  <c r="AB60" i="1"/>
  <c r="AF60" i="1"/>
  <c r="AB61" i="1"/>
  <c r="AD61" i="1" s="1"/>
  <c r="AF61" i="1"/>
  <c r="AB62" i="1"/>
  <c r="AD62" i="1" s="1"/>
  <c r="AF62" i="1"/>
  <c r="AB63" i="1"/>
  <c r="AD63" i="1" s="1"/>
  <c r="AF63" i="1"/>
  <c r="AB65" i="1"/>
  <c r="AD65" i="1" s="1"/>
  <c r="AF65" i="1"/>
  <c r="AB67" i="1"/>
  <c r="AD67" i="1" s="1"/>
  <c r="AF67" i="1"/>
  <c r="AB68" i="1"/>
  <c r="AD68" i="1" s="1"/>
  <c r="AF68" i="1"/>
  <c r="AB70" i="1"/>
  <c r="AD70" i="1" s="1"/>
  <c r="AF70" i="1"/>
  <c r="AB71" i="1"/>
  <c r="AD71" i="1" s="1"/>
  <c r="AF71" i="1"/>
  <c r="AB72" i="1"/>
  <c r="AD72" i="1" s="1"/>
  <c r="AF72" i="1"/>
  <c r="AB73" i="1"/>
  <c r="AD73" i="1" s="1"/>
  <c r="AF73" i="1"/>
  <c r="AB74" i="1"/>
  <c r="AD74" i="1" s="1"/>
  <c r="AF74" i="1"/>
  <c r="AB75" i="1"/>
  <c r="AD75" i="1" s="1"/>
  <c r="AF75" i="1"/>
  <c r="AB77" i="1"/>
  <c r="AD77" i="1" s="1"/>
  <c r="AF77" i="1"/>
  <c r="AB78" i="1"/>
  <c r="AF78" i="1"/>
  <c r="AB79" i="1"/>
  <c r="AD79" i="1" s="1"/>
  <c r="AF79" i="1"/>
  <c r="AB80" i="1"/>
  <c r="AD80" i="1" s="1"/>
  <c r="AF80" i="1"/>
  <c r="AB81" i="1"/>
  <c r="AD81" i="1" s="1"/>
  <c r="AF81" i="1"/>
  <c r="AB82" i="1"/>
  <c r="AD82" i="1" s="1"/>
  <c r="AF82" i="1"/>
  <c r="AB83" i="1"/>
  <c r="AD83" i="1" s="1"/>
  <c r="AF83" i="1"/>
  <c r="AB84" i="1"/>
  <c r="AD84" i="1" s="1"/>
  <c r="AF84" i="1"/>
  <c r="AB85" i="1"/>
  <c r="AD85" i="1" s="1"/>
  <c r="AF85" i="1"/>
  <c r="AB19" i="1"/>
  <c r="AF19" i="1"/>
  <c r="AB55" i="1"/>
  <c r="AD55" i="1" s="1"/>
  <c r="AF55" i="1"/>
  <c r="AB76" i="1"/>
  <c r="AD76" i="1" s="1"/>
  <c r="AF76" i="1"/>
  <c r="AB64" i="1"/>
  <c r="AD64" i="1" s="1"/>
  <c r="AF64" i="1"/>
  <c r="AB35" i="1"/>
  <c r="AF35" i="1"/>
  <c r="AB58" i="1"/>
  <c r="AD58" i="1" s="1"/>
  <c r="AF58" i="1"/>
  <c r="AB66" i="1"/>
  <c r="AD66" i="1" s="1"/>
  <c r="AF66" i="1"/>
  <c r="AB56" i="1"/>
  <c r="AD56" i="1" s="1"/>
  <c r="AF56" i="1"/>
  <c r="L64" i="1"/>
  <c r="N64" i="1" s="1"/>
  <c r="L35" i="1"/>
  <c r="N35" i="1" s="1"/>
  <c r="L58" i="1"/>
  <c r="N58" i="1" s="1"/>
  <c r="L66" i="1"/>
  <c r="N66" i="1" s="1"/>
  <c r="L56" i="1"/>
  <c r="N56" i="1" s="1"/>
  <c r="L76" i="1"/>
  <c r="L55" i="1"/>
  <c r="N55" i="1" s="1"/>
  <c r="L19" i="1"/>
  <c r="N19" i="1" s="1"/>
  <c r="AE76" i="1" l="1"/>
  <c r="AG76" i="1" s="1"/>
  <c r="AE19" i="1"/>
  <c r="AG19" i="1" s="1"/>
  <c r="AE58" i="1"/>
  <c r="AG58" i="1" s="1"/>
  <c r="AE66" i="1"/>
  <c r="AG66" i="1" s="1"/>
  <c r="AE55" i="1"/>
  <c r="AG55" i="1" s="1"/>
  <c r="N76" i="1"/>
  <c r="AE35" i="1"/>
  <c r="AG35" i="1" s="1"/>
  <c r="AD35" i="1"/>
  <c r="AD19" i="1"/>
  <c r="AD78" i="1"/>
  <c r="AD60" i="1"/>
  <c r="AE64" i="1"/>
  <c r="AG64" i="1" s="1"/>
  <c r="AE56" i="1"/>
  <c r="AG56" i="1" s="1"/>
  <c r="L22" i="1"/>
  <c r="AE22" i="1" l="1"/>
  <c r="AG22" i="1" s="1"/>
  <c r="N22" i="1"/>
  <c r="AF6" i="1"/>
  <c r="AF4" i="1"/>
  <c r="AF5" i="1"/>
  <c r="AF8" i="1"/>
  <c r="AF7" i="1"/>
  <c r="AB6" i="1"/>
  <c r="AD6" i="1" s="1"/>
  <c r="AB8" i="1"/>
  <c r="AD8" i="1" s="1"/>
  <c r="AB7" i="1"/>
  <c r="AD7" i="1" s="1"/>
  <c r="AB4" i="1"/>
  <c r="AD4" i="1" s="1"/>
  <c r="AB5" i="1"/>
  <c r="AD5" i="1" s="1"/>
  <c r="L9" i="1"/>
  <c r="L80" i="1"/>
  <c r="L10" i="1"/>
  <c r="L67" i="1"/>
  <c r="L12" i="1"/>
  <c r="L65" i="1"/>
  <c r="L24" i="1"/>
  <c r="L14" i="1"/>
  <c r="L25" i="1"/>
  <c r="L29" i="1"/>
  <c r="L41" i="1"/>
  <c r="L38" i="1"/>
  <c r="L27" i="1"/>
  <c r="L17" i="1"/>
  <c r="L16" i="1"/>
  <c r="L21" i="1"/>
  <c r="L52" i="1"/>
  <c r="L39" i="1"/>
  <c r="L48" i="1"/>
  <c r="L40" i="1"/>
  <c r="L45" i="1"/>
  <c r="L68" i="1"/>
  <c r="L71" i="1"/>
  <c r="L79" i="1"/>
  <c r="L34" i="1"/>
  <c r="L46" i="1"/>
  <c r="L72" i="1"/>
  <c r="L77" i="1"/>
  <c r="L28" i="1"/>
  <c r="L6" i="1"/>
  <c r="N6" i="1" s="1"/>
  <c r="L47" i="1"/>
  <c r="L75" i="1"/>
  <c r="L18" i="1"/>
  <c r="L51" i="1"/>
  <c r="L23" i="1"/>
  <c r="L70" i="1"/>
  <c r="L57" i="1"/>
  <c r="L26" i="1"/>
  <c r="L42" i="1"/>
  <c r="L63" i="1"/>
  <c r="L74" i="1"/>
  <c r="L61" i="1"/>
  <c r="L31" i="1"/>
  <c r="L54" i="1"/>
  <c r="L8" i="1"/>
  <c r="N8" i="1" s="1"/>
  <c r="L11" i="1"/>
  <c r="L7" i="1"/>
  <c r="N7" i="1" s="1"/>
  <c r="L62" i="1"/>
  <c r="L78" i="1"/>
  <c r="L4" i="1"/>
  <c r="N4" i="1" s="1"/>
  <c r="L15" i="1"/>
  <c r="L20" i="1"/>
  <c r="L30" i="1"/>
  <c r="L32" i="1"/>
  <c r="L37" i="1"/>
  <c r="L59" i="1"/>
  <c r="L5" i="1"/>
  <c r="N5" i="1" s="1"/>
  <c r="L36" i="1"/>
  <c r="L82" i="1"/>
  <c r="L53" i="1"/>
  <c r="L60" i="1"/>
  <c r="L73" i="1"/>
  <c r="L81" i="1"/>
  <c r="L50" i="1"/>
  <c r="L84" i="1"/>
  <c r="L83" i="1"/>
  <c r="L33" i="1"/>
  <c r="L44" i="1"/>
  <c r="L49" i="1"/>
  <c r="L43" i="1"/>
  <c r="AE44" i="1" l="1"/>
  <c r="AG44" i="1" s="1"/>
  <c r="N44" i="1"/>
  <c r="AE53" i="1"/>
  <c r="AG53" i="1" s="1"/>
  <c r="N53" i="1"/>
  <c r="N62" i="1"/>
  <c r="AE62" i="1"/>
  <c r="AG62" i="1" s="1"/>
  <c r="AE63" i="1"/>
  <c r="AG63" i="1" s="1"/>
  <c r="N63" i="1"/>
  <c r="AE18" i="1"/>
  <c r="AG18" i="1" s="1"/>
  <c r="N18" i="1"/>
  <c r="AE28" i="1"/>
  <c r="AG28" i="1" s="1"/>
  <c r="N28" i="1"/>
  <c r="AE52" i="1"/>
  <c r="AG52" i="1" s="1"/>
  <c r="N52" i="1"/>
  <c r="AE25" i="1"/>
  <c r="AG25" i="1" s="1"/>
  <c r="N25" i="1"/>
  <c r="N13" i="1"/>
  <c r="AE13" i="1"/>
  <c r="AG13" i="1" s="1"/>
  <c r="N82" i="1"/>
  <c r="AE82" i="1"/>
  <c r="AG82" i="1" s="1"/>
  <c r="N15" i="1"/>
  <c r="AE15" i="1"/>
  <c r="AG15" i="1" s="1"/>
  <c r="N31" i="1"/>
  <c r="AE31" i="1"/>
  <c r="AG31" i="1" s="1"/>
  <c r="N42" i="1"/>
  <c r="AE42" i="1"/>
  <c r="AG42" i="1" s="1"/>
  <c r="N75" i="1"/>
  <c r="AE75" i="1"/>
  <c r="AG75" i="1" s="1"/>
  <c r="AE79" i="1"/>
  <c r="AG79" i="1" s="1"/>
  <c r="N79" i="1"/>
  <c r="N38" i="1"/>
  <c r="AE38" i="1"/>
  <c r="AG38" i="1" s="1"/>
  <c r="AE14" i="1"/>
  <c r="AG14" i="1" s="1"/>
  <c r="N14" i="1"/>
  <c r="N43" i="1"/>
  <c r="AE43" i="1"/>
  <c r="AG43" i="1" s="1"/>
  <c r="AE83" i="1"/>
  <c r="AG83" i="1" s="1"/>
  <c r="N83" i="1"/>
  <c r="N73" i="1"/>
  <c r="AE73" i="1"/>
  <c r="AG73" i="1" s="1"/>
  <c r="N36" i="1"/>
  <c r="AE36" i="1"/>
  <c r="AG36" i="1" s="1"/>
  <c r="AE32" i="1"/>
  <c r="AG32" i="1" s="1"/>
  <c r="N32" i="1"/>
  <c r="N11" i="1"/>
  <c r="AE11" i="1"/>
  <c r="AG11" i="1" s="1"/>
  <c r="N61" i="1"/>
  <c r="AE61" i="1"/>
  <c r="AG61" i="1" s="1"/>
  <c r="N26" i="1"/>
  <c r="AE26" i="1"/>
  <c r="AG26" i="1" s="1"/>
  <c r="N23" i="1"/>
  <c r="AE23" i="1"/>
  <c r="AG23" i="1" s="1"/>
  <c r="N47" i="1"/>
  <c r="AE47" i="1"/>
  <c r="AG47" i="1" s="1"/>
  <c r="N72" i="1"/>
  <c r="AE72" i="1"/>
  <c r="AG72" i="1" s="1"/>
  <c r="N71" i="1"/>
  <c r="AE71" i="1"/>
  <c r="AG71" i="1" s="1"/>
  <c r="AE48" i="1"/>
  <c r="AG48" i="1" s="1"/>
  <c r="N48" i="1"/>
  <c r="N16" i="1"/>
  <c r="AE16" i="1"/>
  <c r="AG16" i="1" s="1"/>
  <c r="AE41" i="1"/>
  <c r="AG41" i="1" s="1"/>
  <c r="N41" i="1"/>
  <c r="AE24" i="1"/>
  <c r="AG24" i="1" s="1"/>
  <c r="N24" i="1"/>
  <c r="AE10" i="1"/>
  <c r="AG10" i="1" s="1"/>
  <c r="N10" i="1"/>
  <c r="N50" i="1"/>
  <c r="AE50" i="1"/>
  <c r="AG50" i="1" s="1"/>
  <c r="AE59" i="1"/>
  <c r="AG59" i="1" s="1"/>
  <c r="N59" i="1"/>
  <c r="N20" i="1"/>
  <c r="AE20" i="1"/>
  <c r="AG20" i="1" s="1"/>
  <c r="N54" i="1"/>
  <c r="AE54" i="1"/>
  <c r="AG54" i="1" s="1"/>
  <c r="AE70" i="1"/>
  <c r="AG70" i="1" s="1"/>
  <c r="N70" i="1"/>
  <c r="N34" i="1"/>
  <c r="AE34" i="1"/>
  <c r="AG34" i="1" s="1"/>
  <c r="AE45" i="1"/>
  <c r="AG45" i="1" s="1"/>
  <c r="N45" i="1"/>
  <c r="N27" i="1"/>
  <c r="AE27" i="1"/>
  <c r="AG27" i="1" s="1"/>
  <c r="N12" i="1"/>
  <c r="AE12" i="1"/>
  <c r="AG12" i="1" s="1"/>
  <c r="N9" i="1"/>
  <c r="AE9" i="1"/>
  <c r="AG9" i="1" s="1"/>
  <c r="AE33" i="1"/>
  <c r="AG33" i="1" s="1"/>
  <c r="N33" i="1"/>
  <c r="N81" i="1"/>
  <c r="AE81" i="1"/>
  <c r="AG81" i="1" s="1"/>
  <c r="AE37" i="1"/>
  <c r="AG37" i="1" s="1"/>
  <c r="N37" i="1"/>
  <c r="N85" i="1"/>
  <c r="AE85" i="1"/>
  <c r="AG85" i="1" s="1"/>
  <c r="N77" i="1"/>
  <c r="AE77" i="1"/>
  <c r="AG77" i="1" s="1"/>
  <c r="AE40" i="1"/>
  <c r="AG40" i="1" s="1"/>
  <c r="N40" i="1"/>
  <c r="N21" i="1"/>
  <c r="AE21" i="1"/>
  <c r="AG21" i="1" s="1"/>
  <c r="N67" i="1"/>
  <c r="AE67" i="1"/>
  <c r="AG67" i="1" s="1"/>
  <c r="AE49" i="1"/>
  <c r="AG49" i="1" s="1"/>
  <c r="N49" i="1"/>
  <c r="N84" i="1"/>
  <c r="AE84" i="1"/>
  <c r="AG84" i="1" s="1"/>
  <c r="N60" i="1"/>
  <c r="AE60" i="1"/>
  <c r="AG60" i="1" s="1"/>
  <c r="N30" i="1"/>
  <c r="AE30" i="1"/>
  <c r="AG30" i="1" s="1"/>
  <c r="N78" i="1"/>
  <c r="AE78" i="1"/>
  <c r="AG78" i="1" s="1"/>
  <c r="N74" i="1"/>
  <c r="AE74" i="1"/>
  <c r="AG74" i="1" s="1"/>
  <c r="N57" i="1"/>
  <c r="AE57" i="1"/>
  <c r="AG57" i="1" s="1"/>
  <c r="N51" i="1"/>
  <c r="AE51" i="1"/>
  <c r="AG51" i="1" s="1"/>
  <c r="N46" i="1"/>
  <c r="AE46" i="1"/>
  <c r="AG46" i="1" s="1"/>
  <c r="N68" i="1"/>
  <c r="AE68" i="1"/>
  <c r="AG68" i="1" s="1"/>
  <c r="N39" i="1"/>
  <c r="AE39" i="1"/>
  <c r="AG39" i="1" s="1"/>
  <c r="N17" i="1"/>
  <c r="AE17" i="1"/>
  <c r="AG17" i="1" s="1"/>
  <c r="AE29" i="1"/>
  <c r="AG29" i="1" s="1"/>
  <c r="N29" i="1"/>
  <c r="N65" i="1"/>
  <c r="AE65" i="1"/>
  <c r="AG65" i="1" s="1"/>
  <c r="AE80" i="1"/>
  <c r="AG80" i="1" s="1"/>
  <c r="N80" i="1"/>
  <c r="AE6" i="1"/>
  <c r="AG6" i="1" s="1"/>
  <c r="AE7" i="1"/>
  <c r="AG7" i="1" s="1"/>
  <c r="AE8" i="1"/>
  <c r="AG8" i="1" s="1"/>
  <c r="AE5" i="1"/>
  <c r="AG5" i="1" s="1"/>
  <c r="AE4" i="1"/>
  <c r="AG4" i="1" s="1"/>
</calcChain>
</file>

<file path=xl/sharedStrings.xml><?xml version="1.0" encoding="utf-8"?>
<sst xmlns="http://schemas.openxmlformats.org/spreadsheetml/2006/main" count="205" uniqueCount="120">
  <si>
    <t>2014-2015学年第1学期班级成绩汇总表</t>
  </si>
  <si>
    <t>序号</t>
  </si>
  <si>
    <t>学号</t>
  </si>
  <si>
    <t>姓名</t>
  </si>
  <si>
    <t>高等数学Ⅱ(一)/必修课/3</t>
  </si>
  <si>
    <t>城市规划概论/必修课/2</t>
  </si>
  <si>
    <t>大学英语读写译(一)/必修课/2</t>
  </si>
  <si>
    <t>计算机应用基础/必修课/2</t>
  </si>
  <si>
    <t>军事训练/实践课/2</t>
  </si>
  <si>
    <t>素描/必修课/4</t>
  </si>
  <si>
    <t>思想品德修养与法律基础/必修课/3</t>
  </si>
  <si>
    <t>大学英语视听说(一)/必修课/1.5</t>
  </si>
  <si>
    <t>加权成绩1</t>
    <phoneticPr fontId="3" type="noConversion"/>
  </si>
  <si>
    <t>学分1</t>
    <phoneticPr fontId="3" type="noConversion"/>
  </si>
  <si>
    <t>毛雨</t>
  </si>
  <si>
    <t/>
  </si>
  <si>
    <t>王丽莹</t>
  </si>
  <si>
    <t>田博中</t>
  </si>
  <si>
    <t>邢瑞明</t>
  </si>
  <si>
    <t>吴宇拓</t>
  </si>
  <si>
    <t>沈庄麒</t>
  </si>
  <si>
    <t>郭哲豪</t>
  </si>
  <si>
    <t>李圆月</t>
  </si>
  <si>
    <t>王海宾</t>
  </si>
  <si>
    <t>弓亚超</t>
  </si>
  <si>
    <t>李冠儒</t>
  </si>
  <si>
    <t>闰军峰</t>
  </si>
  <si>
    <t>闪国栋</t>
  </si>
  <si>
    <t>韩珂</t>
  </si>
  <si>
    <t>马超</t>
  </si>
  <si>
    <t>叶硕林</t>
  </si>
  <si>
    <t>吕鹏飞</t>
  </si>
  <si>
    <t>翟永康</t>
  </si>
  <si>
    <t>吴颖</t>
  </si>
  <si>
    <t>张飞云</t>
  </si>
  <si>
    <t>蒋慧芳</t>
  </si>
  <si>
    <t>马苗苗</t>
  </si>
  <si>
    <t>宋竹</t>
  </si>
  <si>
    <t>冯鑫硕</t>
  </si>
  <si>
    <t>郭慧君</t>
  </si>
  <si>
    <t>霍影</t>
  </si>
  <si>
    <t>宋金环</t>
  </si>
  <si>
    <t>刘慧慧</t>
  </si>
  <si>
    <t>刘乐婷</t>
  </si>
  <si>
    <t>罗淇</t>
  </si>
  <si>
    <t>孙士静</t>
  </si>
  <si>
    <t>卢璐瑶</t>
  </si>
  <si>
    <t>董瑾</t>
  </si>
  <si>
    <t>陈文娜</t>
  </si>
  <si>
    <t>马神松</t>
  </si>
  <si>
    <t>王柯乂</t>
  </si>
  <si>
    <t>艾丽非热·亚森</t>
  </si>
  <si>
    <t>刘楠</t>
  </si>
  <si>
    <t>雷慧煜</t>
  </si>
  <si>
    <t>任锟</t>
  </si>
  <si>
    <t>王凯</t>
  </si>
  <si>
    <t>谷凤娟</t>
  </si>
  <si>
    <t>黄姗姗</t>
  </si>
  <si>
    <t>龙娇</t>
  </si>
  <si>
    <t>陈凤超</t>
  </si>
  <si>
    <t>韩胜飞</t>
  </si>
  <si>
    <t>李长顺</t>
  </si>
  <si>
    <t>张帆</t>
  </si>
  <si>
    <t>苏长伟</t>
  </si>
  <si>
    <t>刘鹏</t>
  </si>
  <si>
    <t>靳朝龙</t>
  </si>
  <si>
    <t>王康康</t>
  </si>
  <si>
    <t>焦杰旺</t>
  </si>
  <si>
    <t>王榃</t>
  </si>
  <si>
    <t>张宾鹏</t>
  </si>
  <si>
    <t>李华升</t>
  </si>
  <si>
    <t>熊尧</t>
  </si>
  <si>
    <t>吕欣芳</t>
  </si>
  <si>
    <t>冯莉越</t>
  </si>
  <si>
    <t>张茜</t>
  </si>
  <si>
    <t>朱文婷</t>
  </si>
  <si>
    <t>姚淑文</t>
  </si>
  <si>
    <t>王文青</t>
  </si>
  <si>
    <t>刘速明</t>
  </si>
  <si>
    <t>杨冰珂</t>
  </si>
  <si>
    <t>王瑶瑶</t>
  </si>
  <si>
    <t>邹兴武</t>
  </si>
  <si>
    <t>王茉霜</t>
  </si>
  <si>
    <t>李新成</t>
  </si>
  <si>
    <t>耿雨菲</t>
  </si>
  <si>
    <t>张华锋</t>
  </si>
  <si>
    <t>沈礼茂</t>
  </si>
  <si>
    <t>大学英语视听说(二)/必修课/2</t>
  </si>
  <si>
    <t>建筑设计初步课程设计/实践课/1</t>
  </si>
  <si>
    <t>色彩/必修课/4</t>
  </si>
  <si>
    <t>大学英语读写译(二)/必修课/3</t>
  </si>
  <si>
    <t>建筑初步/必修课/2</t>
  </si>
  <si>
    <t>色彩写生实习/实践课/2</t>
  </si>
  <si>
    <t>高等数学Ⅱ(二)/必修课/5</t>
  </si>
  <si>
    <t>建筑制图/必修课/3</t>
  </si>
  <si>
    <t>中国近现代史纲要/必修课/2</t>
  </si>
  <si>
    <t>建筑设计初步/必修课/4</t>
  </si>
  <si>
    <t>总加权成绩</t>
    <phoneticPr fontId="1" type="noConversion"/>
  </si>
  <si>
    <t>总学分</t>
    <phoneticPr fontId="1" type="noConversion"/>
  </si>
  <si>
    <t>加权成绩2</t>
    <phoneticPr fontId="3" type="noConversion"/>
  </si>
  <si>
    <t>学分2</t>
    <phoneticPr fontId="3" type="noConversion"/>
  </si>
  <si>
    <t>宋月月</t>
    <phoneticPr fontId="1" type="noConversion"/>
  </si>
  <si>
    <t>140910129</t>
  </si>
  <si>
    <t>郭鹏凡</t>
  </si>
  <si>
    <t>程海风</t>
    <phoneticPr fontId="1" type="noConversion"/>
  </si>
  <si>
    <t>许江红</t>
    <phoneticPr fontId="1" type="noConversion"/>
  </si>
  <si>
    <t>李小双</t>
    <phoneticPr fontId="1" type="noConversion"/>
  </si>
  <si>
    <t>徐文凤</t>
    <phoneticPr fontId="1" type="noConversion"/>
  </si>
  <si>
    <t>张富涛</t>
    <phoneticPr fontId="1" type="noConversion"/>
  </si>
  <si>
    <t>李超</t>
    <phoneticPr fontId="1" type="noConversion"/>
  </si>
  <si>
    <t>戚威</t>
    <phoneticPr fontId="1" type="noConversion"/>
  </si>
  <si>
    <t>2014-2015学年第2学期班级成绩汇总表</t>
    <phoneticPr fontId="1" type="noConversion"/>
  </si>
  <si>
    <t>备注：标红的为有科目不及格的，序号标红的为一学年中有挂科情况</t>
    <phoneticPr fontId="3" type="noConversion"/>
  </si>
  <si>
    <t>综合成绩1</t>
    <phoneticPr fontId="3" type="noConversion"/>
  </si>
  <si>
    <t>综合成绩2</t>
    <phoneticPr fontId="3" type="noConversion"/>
  </si>
  <si>
    <t>总综合成绩</t>
    <phoneticPr fontId="1" type="noConversion"/>
  </si>
  <si>
    <t>戚伟</t>
    <phoneticPr fontId="1" type="noConversion"/>
  </si>
  <si>
    <t>140910219</t>
  </si>
  <si>
    <t>赵会勇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</si>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</sst>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4" fillId="0" borderId="0" xfId="0" quotePrefix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quotePrefix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3" borderId="1" xfId="0" quotePrefix="1" applyFont="1" applyFill="1" applyBorder="1" applyAlignment="1">
      <alignment horizontal="center" vertical="center"/>
    </xf>
    <xf numFmtId="0" fontId="4" fillId="0" borderId="2" xfId="0" quotePrefix="1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4"/>
  <sheetViews>
    <sheetView tabSelected="1" topLeftCell="A40" workbookViewId="0">
      <selection activeCell="A27" sqref="A27:XFD27"/>
    </sheetView>
  </sheetViews>
  <sheetFormatPr defaultRowHeight="15" customHeight="1" x14ac:dyDescent="0.15"/>
  <cols>
    <col min="1" max="1" width="9" style="4"/>
    <col min="2" max="2" width="10.5" style="4" bestFit="1" customWidth="1"/>
    <col min="3" max="9" width="9" style="4"/>
    <col min="10" max="10" width="10.25" style="4" customWidth="1"/>
    <col min="11" max="11" width="9" style="4"/>
    <col min="12" max="13" width="9" style="10"/>
    <col min="14" max="14" width="14.5" style="10" customWidth="1"/>
    <col min="15" max="15" width="9" style="4"/>
    <col min="16" max="16" width="11" style="4" customWidth="1"/>
    <col min="17" max="27" width="9" style="4"/>
    <col min="28" max="29" width="9" style="10"/>
    <col min="30" max="30" width="14.625" style="10" customWidth="1"/>
    <col min="31" max="31" width="12.125" style="10" customWidth="1"/>
    <col min="32" max="32" width="9" style="10"/>
    <col min="33" max="33" width="15.75" style="18" customWidth="1"/>
    <col min="34" max="16384" width="9" style="4"/>
  </cols>
  <sheetData>
    <row r="1" spans="1:33" ht="15" customHeight="1" x14ac:dyDescent="0.1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9"/>
      <c r="M1" s="9"/>
      <c r="N1" s="9"/>
      <c r="P1" s="28" t="s">
        <v>111</v>
      </c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</row>
    <row r="2" spans="1:33" ht="15" customHeight="1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9"/>
      <c r="M2" s="9"/>
      <c r="N2" s="9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</row>
    <row r="3" spans="1:33" ht="40.5" customHeight="1" x14ac:dyDescent="0.1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19" t="s">
        <v>12</v>
      </c>
      <c r="M3" s="19" t="s">
        <v>13</v>
      </c>
      <c r="N3" s="19" t="s">
        <v>113</v>
      </c>
      <c r="O3" s="14"/>
      <c r="P3" s="5" t="s">
        <v>2</v>
      </c>
      <c r="Q3" s="5" t="s">
        <v>3</v>
      </c>
      <c r="R3" s="5" t="s">
        <v>87</v>
      </c>
      <c r="S3" s="5" t="s">
        <v>88</v>
      </c>
      <c r="T3" s="5" t="s">
        <v>89</v>
      </c>
      <c r="U3" s="5" t="s">
        <v>90</v>
      </c>
      <c r="V3" s="5" t="s">
        <v>91</v>
      </c>
      <c r="W3" s="5" t="s">
        <v>92</v>
      </c>
      <c r="X3" s="5" t="s">
        <v>93</v>
      </c>
      <c r="Y3" s="5" t="s">
        <v>94</v>
      </c>
      <c r="Z3" s="5" t="s">
        <v>95</v>
      </c>
      <c r="AA3" s="5" t="s">
        <v>96</v>
      </c>
      <c r="AB3" s="19" t="s">
        <v>99</v>
      </c>
      <c r="AC3" s="19" t="s">
        <v>100</v>
      </c>
      <c r="AD3" s="19" t="s">
        <v>114</v>
      </c>
      <c r="AE3" s="19" t="s">
        <v>97</v>
      </c>
      <c r="AF3" s="19" t="s">
        <v>98</v>
      </c>
      <c r="AG3" s="21" t="s">
        <v>115</v>
      </c>
    </row>
    <row r="4" spans="1:33" ht="15" customHeight="1" x14ac:dyDescent="0.15">
      <c r="A4" s="11">
        <v>1</v>
      </c>
      <c r="B4" s="6">
        <v>140910128</v>
      </c>
      <c r="C4" s="7" t="s">
        <v>36</v>
      </c>
      <c r="D4" s="2">
        <v>97</v>
      </c>
      <c r="E4" s="2">
        <v>90</v>
      </c>
      <c r="F4" s="2">
        <v>64</v>
      </c>
      <c r="G4" s="2">
        <v>91</v>
      </c>
      <c r="H4" s="6">
        <v>95</v>
      </c>
      <c r="I4" s="2">
        <v>86</v>
      </c>
      <c r="J4" s="2">
        <v>68</v>
      </c>
      <c r="K4" s="2">
        <v>60</v>
      </c>
      <c r="L4" s="19">
        <f t="shared" ref="L4:L12" si="0">D4*3+E4*2+F4*2+G4*2+H4*2+I4*4+J4*3+K4*1.5</f>
        <v>1609</v>
      </c>
      <c r="M4" s="19">
        <v>19.5</v>
      </c>
      <c r="N4" s="19">
        <f t="shared" ref="N4:N35" si="1">L4/M4</f>
        <v>82.512820512820511</v>
      </c>
      <c r="O4" s="14"/>
      <c r="P4" s="6">
        <v>140910128</v>
      </c>
      <c r="Q4" s="7" t="s">
        <v>36</v>
      </c>
      <c r="R4" s="2">
        <v>76</v>
      </c>
      <c r="S4" s="2">
        <v>87</v>
      </c>
      <c r="T4" s="2">
        <v>90</v>
      </c>
      <c r="U4" s="2">
        <v>60</v>
      </c>
      <c r="V4" s="2">
        <v>96</v>
      </c>
      <c r="W4" s="2">
        <v>89</v>
      </c>
      <c r="X4" s="2">
        <v>96</v>
      </c>
      <c r="Y4" s="2">
        <v>92</v>
      </c>
      <c r="Z4" s="2">
        <v>83</v>
      </c>
      <c r="AA4" s="2">
        <v>89</v>
      </c>
      <c r="AB4" s="19">
        <f t="shared" ref="AB4:AB35" si="2">R4*2+S4*1+T4*4+U4*3+V4*2+W4*2+X4*5+Y4*3+Z4*2+AA4*4</f>
        <v>2427</v>
      </c>
      <c r="AC4" s="19">
        <v>28</v>
      </c>
      <c r="AD4" s="19">
        <f t="shared" ref="AD4:AD35" si="3">AB4/AC4</f>
        <v>86.678571428571431</v>
      </c>
      <c r="AE4" s="20">
        <f t="shared" ref="AE4:AE35" si="4">L4+AB4</f>
        <v>4036</v>
      </c>
      <c r="AF4" s="20">
        <f t="shared" ref="AF4:AF35" si="5">M4+AC4</f>
        <v>47.5</v>
      </c>
      <c r="AG4" s="22">
        <f t="shared" ref="AG4:AG35" si="6">AE4/AF4</f>
        <v>84.968421052631584</v>
      </c>
    </row>
    <row r="5" spans="1:33" ht="15" customHeight="1" x14ac:dyDescent="0.15">
      <c r="A5" s="11">
        <v>2</v>
      </c>
      <c r="B5" s="6">
        <v>140910120</v>
      </c>
      <c r="C5" s="7" t="s">
        <v>29</v>
      </c>
      <c r="D5" s="2">
        <v>94</v>
      </c>
      <c r="E5" s="2">
        <v>84</v>
      </c>
      <c r="F5" s="2">
        <v>72</v>
      </c>
      <c r="G5" s="2">
        <v>92</v>
      </c>
      <c r="H5" s="6">
        <v>85</v>
      </c>
      <c r="I5" s="2">
        <v>91</v>
      </c>
      <c r="J5" s="2">
        <v>66</v>
      </c>
      <c r="K5" s="2">
        <v>63</v>
      </c>
      <c r="L5" s="19">
        <f t="shared" si="0"/>
        <v>1604.5</v>
      </c>
      <c r="M5" s="19">
        <v>19.5</v>
      </c>
      <c r="N5" s="19">
        <f t="shared" si="1"/>
        <v>82.282051282051285</v>
      </c>
      <c r="O5" s="14"/>
      <c r="P5" s="6">
        <v>140910120</v>
      </c>
      <c r="Q5" s="7" t="s">
        <v>29</v>
      </c>
      <c r="R5" s="2">
        <v>73</v>
      </c>
      <c r="S5" s="2">
        <v>72</v>
      </c>
      <c r="T5" s="2">
        <v>95</v>
      </c>
      <c r="U5" s="2">
        <v>74</v>
      </c>
      <c r="V5" s="2">
        <v>80</v>
      </c>
      <c r="W5" s="2">
        <v>97</v>
      </c>
      <c r="X5" s="2">
        <v>94</v>
      </c>
      <c r="Y5" s="2">
        <v>95</v>
      </c>
      <c r="Z5" s="2">
        <v>82</v>
      </c>
      <c r="AA5" s="2">
        <v>80</v>
      </c>
      <c r="AB5" s="19">
        <f t="shared" si="2"/>
        <v>2413</v>
      </c>
      <c r="AC5" s="19">
        <v>28</v>
      </c>
      <c r="AD5" s="19">
        <f t="shared" si="3"/>
        <v>86.178571428571431</v>
      </c>
      <c r="AE5" s="20">
        <f t="shared" si="4"/>
        <v>4017.5</v>
      </c>
      <c r="AF5" s="20">
        <f t="shared" si="5"/>
        <v>47.5</v>
      </c>
      <c r="AG5" s="22">
        <f t="shared" si="6"/>
        <v>84.578947368421055</v>
      </c>
    </row>
    <row r="6" spans="1:33" ht="15" customHeight="1" x14ac:dyDescent="0.15">
      <c r="A6" s="11">
        <v>3</v>
      </c>
      <c r="B6" s="6">
        <v>140910208</v>
      </c>
      <c r="C6" s="7" t="s">
        <v>57</v>
      </c>
      <c r="D6" s="2">
        <v>93</v>
      </c>
      <c r="E6" s="2">
        <v>82</v>
      </c>
      <c r="F6" s="2">
        <v>82</v>
      </c>
      <c r="G6" s="2">
        <v>90</v>
      </c>
      <c r="H6" s="6">
        <v>85</v>
      </c>
      <c r="I6" s="2">
        <v>91</v>
      </c>
      <c r="J6" s="2">
        <v>74</v>
      </c>
      <c r="K6" s="2">
        <v>87</v>
      </c>
      <c r="L6" s="19">
        <f t="shared" si="0"/>
        <v>1673.5</v>
      </c>
      <c r="M6" s="19">
        <v>19.5</v>
      </c>
      <c r="N6" s="19">
        <f t="shared" si="1"/>
        <v>85.820512820512818</v>
      </c>
      <c r="O6" s="14"/>
      <c r="P6" s="6">
        <v>140910208</v>
      </c>
      <c r="Q6" s="7" t="s">
        <v>57</v>
      </c>
      <c r="R6" s="2">
        <v>77</v>
      </c>
      <c r="S6" s="2">
        <v>80</v>
      </c>
      <c r="T6" s="2">
        <v>91</v>
      </c>
      <c r="U6" s="2">
        <v>71</v>
      </c>
      <c r="V6" s="2">
        <v>82</v>
      </c>
      <c r="W6" s="2">
        <v>90</v>
      </c>
      <c r="X6" s="2">
        <v>60</v>
      </c>
      <c r="Y6" s="2">
        <v>93</v>
      </c>
      <c r="Z6" s="2">
        <v>80</v>
      </c>
      <c r="AA6" s="2">
        <v>84</v>
      </c>
      <c r="AB6" s="19">
        <f t="shared" si="2"/>
        <v>2230</v>
      </c>
      <c r="AC6" s="19">
        <v>28</v>
      </c>
      <c r="AD6" s="19">
        <f t="shared" si="3"/>
        <v>79.642857142857139</v>
      </c>
      <c r="AE6" s="20">
        <f t="shared" si="4"/>
        <v>3903.5</v>
      </c>
      <c r="AF6" s="20">
        <f t="shared" si="5"/>
        <v>47.5</v>
      </c>
      <c r="AG6" s="22">
        <f t="shared" si="6"/>
        <v>82.178947368421049</v>
      </c>
    </row>
    <row r="7" spans="1:33" ht="15" customHeight="1" x14ac:dyDescent="0.15">
      <c r="A7" s="13">
        <v>4</v>
      </c>
      <c r="B7" s="6">
        <v>140910132</v>
      </c>
      <c r="C7" s="12" t="s">
        <v>39</v>
      </c>
      <c r="D7" s="2">
        <v>81</v>
      </c>
      <c r="E7" s="2">
        <v>95</v>
      </c>
      <c r="F7" s="6">
        <v>55</v>
      </c>
      <c r="G7" s="2">
        <v>93</v>
      </c>
      <c r="H7" s="6">
        <v>85</v>
      </c>
      <c r="I7" s="2">
        <v>82</v>
      </c>
      <c r="J7" s="2">
        <v>80</v>
      </c>
      <c r="K7" s="2">
        <v>60</v>
      </c>
      <c r="L7" s="19">
        <f t="shared" si="0"/>
        <v>1557</v>
      </c>
      <c r="M7" s="19">
        <v>19.5</v>
      </c>
      <c r="N7" s="19">
        <f t="shared" si="1"/>
        <v>79.84615384615384</v>
      </c>
      <c r="O7" s="14"/>
      <c r="P7" s="6">
        <v>140910132</v>
      </c>
      <c r="Q7" s="7" t="s">
        <v>39</v>
      </c>
      <c r="R7" s="2">
        <v>72</v>
      </c>
      <c r="S7" s="2">
        <v>88</v>
      </c>
      <c r="T7" s="2">
        <v>95</v>
      </c>
      <c r="U7" s="2">
        <v>60</v>
      </c>
      <c r="V7" s="2">
        <v>92</v>
      </c>
      <c r="W7" s="2">
        <v>78</v>
      </c>
      <c r="X7" s="2">
        <v>79</v>
      </c>
      <c r="Y7" s="2">
        <v>83</v>
      </c>
      <c r="Z7" s="2">
        <v>89</v>
      </c>
      <c r="AA7" s="2">
        <v>86</v>
      </c>
      <c r="AB7" s="19">
        <f t="shared" si="2"/>
        <v>2298</v>
      </c>
      <c r="AC7" s="19">
        <v>28</v>
      </c>
      <c r="AD7" s="19">
        <f t="shared" si="3"/>
        <v>82.071428571428569</v>
      </c>
      <c r="AE7" s="20">
        <f t="shared" si="4"/>
        <v>3855</v>
      </c>
      <c r="AF7" s="20">
        <f t="shared" si="5"/>
        <v>47.5</v>
      </c>
      <c r="AG7" s="22">
        <f t="shared" si="6"/>
        <v>81.15789473684211</v>
      </c>
    </row>
    <row r="8" spans="1:33" ht="15" customHeight="1" x14ac:dyDescent="0.15">
      <c r="A8" s="11">
        <v>5</v>
      </c>
      <c r="B8" s="6">
        <v>140910134</v>
      </c>
      <c r="C8" s="7" t="s">
        <v>41</v>
      </c>
      <c r="D8" s="2">
        <v>96</v>
      </c>
      <c r="E8" s="2">
        <v>91</v>
      </c>
      <c r="F8" s="2">
        <v>70</v>
      </c>
      <c r="G8" s="2">
        <v>71</v>
      </c>
      <c r="H8" s="6">
        <v>85</v>
      </c>
      <c r="I8" s="2">
        <v>84</v>
      </c>
      <c r="J8" s="2">
        <v>74</v>
      </c>
      <c r="K8" s="2">
        <v>73</v>
      </c>
      <c r="L8" s="19">
        <f t="shared" si="0"/>
        <v>1589.5</v>
      </c>
      <c r="M8" s="19">
        <v>19.5</v>
      </c>
      <c r="N8" s="19">
        <f t="shared" si="1"/>
        <v>81.512820512820511</v>
      </c>
      <c r="O8" s="14"/>
      <c r="P8" s="6">
        <v>140910134</v>
      </c>
      <c r="Q8" s="7" t="s">
        <v>41</v>
      </c>
      <c r="R8" s="2">
        <v>80</v>
      </c>
      <c r="S8" s="2">
        <v>73</v>
      </c>
      <c r="T8" s="2">
        <v>90</v>
      </c>
      <c r="U8" s="2">
        <v>83</v>
      </c>
      <c r="V8" s="2">
        <v>79</v>
      </c>
      <c r="W8" s="2">
        <v>93</v>
      </c>
      <c r="X8" s="2">
        <v>66</v>
      </c>
      <c r="Y8" s="2">
        <v>78</v>
      </c>
      <c r="Z8" s="2">
        <v>87</v>
      </c>
      <c r="AA8" s="2">
        <v>84</v>
      </c>
      <c r="AB8" s="19">
        <f t="shared" si="2"/>
        <v>2260</v>
      </c>
      <c r="AC8" s="19">
        <v>28</v>
      </c>
      <c r="AD8" s="19">
        <f t="shared" si="3"/>
        <v>80.714285714285708</v>
      </c>
      <c r="AE8" s="20">
        <f t="shared" si="4"/>
        <v>3849.5</v>
      </c>
      <c r="AF8" s="20">
        <f t="shared" si="5"/>
        <v>47.5</v>
      </c>
      <c r="AG8" s="22">
        <f t="shared" si="6"/>
        <v>81.042105263157893</v>
      </c>
    </row>
    <row r="9" spans="1:33" ht="15" customHeight="1" x14ac:dyDescent="0.15">
      <c r="A9" s="11">
        <v>6</v>
      </c>
      <c r="B9" s="6">
        <v>140910242</v>
      </c>
      <c r="C9" s="7" t="s">
        <v>86</v>
      </c>
      <c r="D9" s="2">
        <v>94</v>
      </c>
      <c r="E9" s="11">
        <v>86</v>
      </c>
      <c r="F9" s="2">
        <v>73</v>
      </c>
      <c r="G9" s="2">
        <v>65</v>
      </c>
      <c r="H9" s="6">
        <v>95</v>
      </c>
      <c r="I9" s="2">
        <v>76</v>
      </c>
      <c r="J9" s="2">
        <v>80</v>
      </c>
      <c r="K9" s="2">
        <v>60</v>
      </c>
      <c r="L9" s="19">
        <f t="shared" si="0"/>
        <v>1554</v>
      </c>
      <c r="M9" s="19">
        <v>19.5</v>
      </c>
      <c r="N9" s="19">
        <f t="shared" si="1"/>
        <v>79.692307692307693</v>
      </c>
      <c r="O9" s="14"/>
      <c r="P9" s="6">
        <v>140910242</v>
      </c>
      <c r="Q9" s="7" t="s">
        <v>86</v>
      </c>
      <c r="R9" s="2">
        <v>65</v>
      </c>
      <c r="S9" s="2">
        <v>77</v>
      </c>
      <c r="T9" s="2">
        <v>72</v>
      </c>
      <c r="U9" s="2">
        <v>60</v>
      </c>
      <c r="V9" s="2">
        <v>93</v>
      </c>
      <c r="W9" s="2">
        <v>85</v>
      </c>
      <c r="X9" s="2">
        <v>95</v>
      </c>
      <c r="Y9" s="2">
        <v>80</v>
      </c>
      <c r="Z9" s="2">
        <v>88</v>
      </c>
      <c r="AA9" s="2">
        <v>78</v>
      </c>
      <c r="AB9" s="19">
        <f t="shared" si="2"/>
        <v>2234</v>
      </c>
      <c r="AC9" s="19">
        <v>28</v>
      </c>
      <c r="AD9" s="19">
        <f t="shared" si="3"/>
        <v>79.785714285714292</v>
      </c>
      <c r="AE9" s="20">
        <f t="shared" si="4"/>
        <v>3788</v>
      </c>
      <c r="AF9" s="20">
        <f t="shared" si="5"/>
        <v>47.5</v>
      </c>
      <c r="AG9" s="22">
        <f t="shared" si="6"/>
        <v>79.747368421052627</v>
      </c>
    </row>
    <row r="10" spans="1:33" ht="15" customHeight="1" x14ac:dyDescent="0.15">
      <c r="A10" s="11">
        <v>7</v>
      </c>
      <c r="B10" s="6">
        <v>140910240</v>
      </c>
      <c r="C10" s="7" t="s">
        <v>84</v>
      </c>
      <c r="D10" s="2">
        <v>63</v>
      </c>
      <c r="E10" s="2">
        <v>92</v>
      </c>
      <c r="F10" s="2">
        <v>77</v>
      </c>
      <c r="G10" s="2">
        <v>81</v>
      </c>
      <c r="H10" s="6">
        <v>95</v>
      </c>
      <c r="I10" s="2">
        <v>82</v>
      </c>
      <c r="J10" s="2">
        <v>71</v>
      </c>
      <c r="K10" s="2">
        <v>82</v>
      </c>
      <c r="L10" s="19">
        <f t="shared" si="0"/>
        <v>1543</v>
      </c>
      <c r="M10" s="19">
        <v>19.5</v>
      </c>
      <c r="N10" s="19">
        <f t="shared" si="1"/>
        <v>79.128205128205124</v>
      </c>
      <c r="O10" s="14"/>
      <c r="P10" s="6">
        <v>140910240</v>
      </c>
      <c r="Q10" s="7" t="s">
        <v>84</v>
      </c>
      <c r="R10" s="2">
        <v>85</v>
      </c>
      <c r="S10" s="2">
        <v>80</v>
      </c>
      <c r="T10" s="2">
        <v>82</v>
      </c>
      <c r="U10" s="2">
        <v>73</v>
      </c>
      <c r="V10" s="2">
        <v>94</v>
      </c>
      <c r="W10" s="2">
        <v>87</v>
      </c>
      <c r="X10" s="2">
        <v>60</v>
      </c>
      <c r="Y10" s="2">
        <v>90</v>
      </c>
      <c r="Z10" s="2">
        <v>82</v>
      </c>
      <c r="AA10" s="2">
        <v>85</v>
      </c>
      <c r="AB10" s="19">
        <f t="shared" si="2"/>
        <v>2233</v>
      </c>
      <c r="AC10" s="19">
        <v>28</v>
      </c>
      <c r="AD10" s="19">
        <f t="shared" si="3"/>
        <v>79.75</v>
      </c>
      <c r="AE10" s="20">
        <f t="shared" si="4"/>
        <v>3776</v>
      </c>
      <c r="AF10" s="20">
        <f t="shared" si="5"/>
        <v>47.5</v>
      </c>
      <c r="AG10" s="22">
        <f t="shared" si="6"/>
        <v>79.494736842105269</v>
      </c>
    </row>
    <row r="11" spans="1:33" ht="15" customHeight="1" x14ac:dyDescent="0.15">
      <c r="A11" s="11">
        <v>8</v>
      </c>
      <c r="B11" s="6">
        <v>140910133</v>
      </c>
      <c r="C11" s="7" t="s">
        <v>40</v>
      </c>
      <c r="D11" s="2">
        <v>87</v>
      </c>
      <c r="E11" s="2">
        <v>85</v>
      </c>
      <c r="F11" s="2">
        <v>72</v>
      </c>
      <c r="G11" s="2">
        <v>85</v>
      </c>
      <c r="H11" s="6">
        <v>75</v>
      </c>
      <c r="I11" s="2">
        <v>83</v>
      </c>
      <c r="J11" s="2">
        <v>88</v>
      </c>
      <c r="K11" s="2">
        <v>74</v>
      </c>
      <c r="L11" s="19">
        <f t="shared" si="0"/>
        <v>1602</v>
      </c>
      <c r="M11" s="19">
        <v>19.5</v>
      </c>
      <c r="N11" s="19">
        <f t="shared" si="1"/>
        <v>82.15384615384616</v>
      </c>
      <c r="O11" s="14"/>
      <c r="P11" s="6">
        <v>140910133</v>
      </c>
      <c r="Q11" s="7" t="s">
        <v>40</v>
      </c>
      <c r="R11" s="2">
        <v>74</v>
      </c>
      <c r="S11" s="2">
        <v>84</v>
      </c>
      <c r="T11" s="2">
        <v>85</v>
      </c>
      <c r="U11" s="2">
        <v>69</v>
      </c>
      <c r="V11" s="2">
        <v>78</v>
      </c>
      <c r="W11" s="2">
        <v>74</v>
      </c>
      <c r="X11" s="2">
        <v>65</v>
      </c>
      <c r="Y11" s="2">
        <v>89</v>
      </c>
      <c r="Z11" s="2">
        <v>86</v>
      </c>
      <c r="AA11" s="2">
        <v>81</v>
      </c>
      <c r="AB11" s="19">
        <f t="shared" si="2"/>
        <v>2171</v>
      </c>
      <c r="AC11" s="19">
        <v>28</v>
      </c>
      <c r="AD11" s="19">
        <f t="shared" si="3"/>
        <v>77.535714285714292</v>
      </c>
      <c r="AE11" s="20">
        <f t="shared" si="4"/>
        <v>3773</v>
      </c>
      <c r="AF11" s="20">
        <f t="shared" si="5"/>
        <v>47.5</v>
      </c>
      <c r="AG11" s="22">
        <f t="shared" si="6"/>
        <v>79.431578947368422</v>
      </c>
    </row>
    <row r="12" spans="1:33" ht="15" customHeight="1" x14ac:dyDescent="0.15">
      <c r="A12" s="11">
        <v>9</v>
      </c>
      <c r="B12" s="6">
        <v>140910238</v>
      </c>
      <c r="C12" s="7" t="s">
        <v>82</v>
      </c>
      <c r="D12" s="2">
        <v>65</v>
      </c>
      <c r="E12" s="2">
        <v>85</v>
      </c>
      <c r="F12" s="2">
        <v>75</v>
      </c>
      <c r="G12" s="2">
        <v>79</v>
      </c>
      <c r="H12" s="6">
        <v>85</v>
      </c>
      <c r="I12" s="2">
        <v>81</v>
      </c>
      <c r="J12" s="2">
        <v>82</v>
      </c>
      <c r="K12" s="2">
        <v>83</v>
      </c>
      <c r="L12" s="19">
        <f t="shared" si="0"/>
        <v>1537.5</v>
      </c>
      <c r="M12" s="19">
        <v>19.5</v>
      </c>
      <c r="N12" s="19">
        <f t="shared" si="1"/>
        <v>78.84615384615384</v>
      </c>
      <c r="O12" s="14"/>
      <c r="P12" s="6">
        <v>140910238</v>
      </c>
      <c r="Q12" s="7" t="s">
        <v>82</v>
      </c>
      <c r="R12" s="2">
        <v>82</v>
      </c>
      <c r="S12" s="2">
        <v>80</v>
      </c>
      <c r="T12" s="2">
        <v>84</v>
      </c>
      <c r="U12" s="2">
        <v>70</v>
      </c>
      <c r="V12" s="2">
        <v>84</v>
      </c>
      <c r="W12" s="2">
        <v>79</v>
      </c>
      <c r="X12" s="2">
        <v>75</v>
      </c>
      <c r="Y12" s="2">
        <v>78</v>
      </c>
      <c r="Z12" s="2">
        <v>82</v>
      </c>
      <c r="AA12" s="2">
        <v>86</v>
      </c>
      <c r="AB12" s="19">
        <f t="shared" si="2"/>
        <v>2233</v>
      </c>
      <c r="AC12" s="19">
        <v>28</v>
      </c>
      <c r="AD12" s="19">
        <f t="shared" si="3"/>
        <v>79.75</v>
      </c>
      <c r="AE12" s="20">
        <f t="shared" si="4"/>
        <v>3770.5</v>
      </c>
      <c r="AF12" s="20">
        <f t="shared" si="5"/>
        <v>47.5</v>
      </c>
      <c r="AG12" s="22">
        <f t="shared" si="6"/>
        <v>79.378947368421052</v>
      </c>
    </row>
    <row r="13" spans="1:33" ht="15" customHeight="1" x14ac:dyDescent="0.15">
      <c r="A13" s="11">
        <v>10</v>
      </c>
      <c r="B13" s="6">
        <v>130910118</v>
      </c>
      <c r="C13" s="7" t="s">
        <v>14</v>
      </c>
      <c r="D13" s="2">
        <v>78</v>
      </c>
      <c r="E13" s="2">
        <v>94</v>
      </c>
      <c r="F13" s="2">
        <v>64</v>
      </c>
      <c r="G13" s="2">
        <v>93</v>
      </c>
      <c r="H13" s="7" t="s">
        <v>15</v>
      </c>
      <c r="I13" s="2">
        <v>83</v>
      </c>
      <c r="J13" s="2">
        <v>75</v>
      </c>
      <c r="K13" s="2">
        <v>80</v>
      </c>
      <c r="L13" s="19">
        <f>D13*3+E13*2+F13*2+G13*2+I13*4+J13*3+K13*1.5</f>
        <v>1413</v>
      </c>
      <c r="M13" s="19">
        <v>17.5</v>
      </c>
      <c r="N13" s="19">
        <f t="shared" si="1"/>
        <v>80.742857142857147</v>
      </c>
      <c r="O13" s="14"/>
      <c r="P13" s="6">
        <v>130910118</v>
      </c>
      <c r="Q13" s="7" t="s">
        <v>14</v>
      </c>
      <c r="R13" s="2">
        <v>82</v>
      </c>
      <c r="S13" s="2">
        <v>72</v>
      </c>
      <c r="T13" s="2">
        <v>75</v>
      </c>
      <c r="U13" s="2">
        <v>89</v>
      </c>
      <c r="V13" s="2">
        <v>81</v>
      </c>
      <c r="W13" s="2">
        <v>86</v>
      </c>
      <c r="X13" s="2">
        <v>67</v>
      </c>
      <c r="Y13" s="2">
        <v>84</v>
      </c>
      <c r="Z13" s="2">
        <v>64</v>
      </c>
      <c r="AA13" s="2">
        <v>83</v>
      </c>
      <c r="AB13" s="19">
        <f t="shared" si="2"/>
        <v>2184</v>
      </c>
      <c r="AC13" s="19">
        <v>28</v>
      </c>
      <c r="AD13" s="19">
        <f t="shared" si="3"/>
        <v>78</v>
      </c>
      <c r="AE13" s="20">
        <f t="shared" si="4"/>
        <v>3597</v>
      </c>
      <c r="AF13" s="20">
        <f t="shared" si="5"/>
        <v>45.5</v>
      </c>
      <c r="AG13" s="22">
        <f t="shared" si="6"/>
        <v>79.054945054945051</v>
      </c>
    </row>
    <row r="14" spans="1:33" ht="15" customHeight="1" x14ac:dyDescent="0.15">
      <c r="A14" s="13">
        <v>11</v>
      </c>
      <c r="B14" s="6">
        <v>140910235</v>
      </c>
      <c r="C14" s="7" t="s">
        <v>79</v>
      </c>
      <c r="D14" s="2">
        <v>89</v>
      </c>
      <c r="E14" s="2">
        <v>90</v>
      </c>
      <c r="F14" s="2">
        <v>77</v>
      </c>
      <c r="G14" s="2">
        <v>79</v>
      </c>
      <c r="H14" s="6">
        <v>85</v>
      </c>
      <c r="I14" s="2">
        <v>83</v>
      </c>
      <c r="J14" s="2">
        <v>75</v>
      </c>
      <c r="K14" s="2">
        <v>80</v>
      </c>
      <c r="L14" s="19">
        <f t="shared" ref="L14:L45" si="7">D14*3+E14*2+F14*2+G14*2+H14*2+I14*4+J14*3+K14*1.5</f>
        <v>1606</v>
      </c>
      <c r="M14" s="19">
        <v>19.5</v>
      </c>
      <c r="N14" s="19">
        <f t="shared" si="1"/>
        <v>82.358974358974365</v>
      </c>
      <c r="O14" s="14"/>
      <c r="P14" s="6">
        <v>140910235</v>
      </c>
      <c r="Q14" s="12" t="s">
        <v>79</v>
      </c>
      <c r="R14" s="2">
        <v>77</v>
      </c>
      <c r="S14" s="2">
        <v>83</v>
      </c>
      <c r="T14" s="2">
        <v>85</v>
      </c>
      <c r="U14" s="2">
        <v>79</v>
      </c>
      <c r="V14" s="2">
        <v>83</v>
      </c>
      <c r="W14" s="2">
        <v>87</v>
      </c>
      <c r="X14" s="2">
        <v>46</v>
      </c>
      <c r="Y14" s="2">
        <v>77</v>
      </c>
      <c r="Z14" s="2">
        <v>89</v>
      </c>
      <c r="AA14" s="2">
        <v>86</v>
      </c>
      <c r="AB14" s="19">
        <f t="shared" si="2"/>
        <v>2137</v>
      </c>
      <c r="AC14" s="19">
        <v>28</v>
      </c>
      <c r="AD14" s="19">
        <f t="shared" si="3"/>
        <v>76.321428571428569</v>
      </c>
      <c r="AE14" s="20">
        <f t="shared" si="4"/>
        <v>3743</v>
      </c>
      <c r="AF14" s="20">
        <f t="shared" si="5"/>
        <v>47.5</v>
      </c>
      <c r="AG14" s="22">
        <f t="shared" si="6"/>
        <v>78.8</v>
      </c>
    </row>
    <row r="15" spans="1:33" ht="15" customHeight="1" x14ac:dyDescent="0.15">
      <c r="A15" s="11">
        <v>12</v>
      </c>
      <c r="B15" s="6">
        <v>140910127</v>
      </c>
      <c r="C15" s="7" t="s">
        <v>35</v>
      </c>
      <c r="D15" s="2">
        <v>76</v>
      </c>
      <c r="E15" s="2">
        <v>89</v>
      </c>
      <c r="F15" s="2">
        <v>83</v>
      </c>
      <c r="G15" s="2">
        <v>75</v>
      </c>
      <c r="H15" s="6">
        <v>85</v>
      </c>
      <c r="I15" s="2">
        <v>78</v>
      </c>
      <c r="J15" s="2">
        <v>78</v>
      </c>
      <c r="K15" s="2">
        <v>65</v>
      </c>
      <c r="L15" s="19">
        <f t="shared" si="7"/>
        <v>1535.5</v>
      </c>
      <c r="M15" s="19">
        <v>19.5</v>
      </c>
      <c r="N15" s="19">
        <f t="shared" si="1"/>
        <v>78.743589743589737</v>
      </c>
      <c r="O15" s="14"/>
      <c r="P15" s="6">
        <v>140910127</v>
      </c>
      <c r="Q15" s="7" t="s">
        <v>35</v>
      </c>
      <c r="R15" s="2">
        <v>77</v>
      </c>
      <c r="S15" s="2">
        <v>68</v>
      </c>
      <c r="T15" s="2">
        <v>85</v>
      </c>
      <c r="U15" s="2">
        <v>79</v>
      </c>
      <c r="V15" s="2">
        <v>85</v>
      </c>
      <c r="W15" s="2">
        <v>81</v>
      </c>
      <c r="X15" s="2">
        <v>68</v>
      </c>
      <c r="Y15" s="2">
        <v>76</v>
      </c>
      <c r="Z15" s="2">
        <v>87</v>
      </c>
      <c r="AA15" s="2">
        <v>82</v>
      </c>
      <c r="AB15" s="19">
        <f t="shared" si="2"/>
        <v>2201</v>
      </c>
      <c r="AC15" s="19">
        <v>28</v>
      </c>
      <c r="AD15" s="19">
        <f t="shared" si="3"/>
        <v>78.607142857142861</v>
      </c>
      <c r="AE15" s="20">
        <f t="shared" si="4"/>
        <v>3736.5</v>
      </c>
      <c r="AF15" s="20">
        <f t="shared" si="5"/>
        <v>47.5</v>
      </c>
      <c r="AG15" s="22">
        <f t="shared" si="6"/>
        <v>78.663157894736841</v>
      </c>
    </row>
    <row r="16" spans="1:33" ht="15" customHeight="1" x14ac:dyDescent="0.15">
      <c r="A16" s="13">
        <v>13</v>
      </c>
      <c r="B16" s="6">
        <v>140910226</v>
      </c>
      <c r="C16" s="12" t="s">
        <v>72</v>
      </c>
      <c r="D16" s="2">
        <v>70</v>
      </c>
      <c r="E16" s="2">
        <v>85</v>
      </c>
      <c r="F16" s="2">
        <v>74</v>
      </c>
      <c r="G16" s="6">
        <v>52</v>
      </c>
      <c r="H16" s="6">
        <v>85</v>
      </c>
      <c r="I16" s="2">
        <v>84</v>
      </c>
      <c r="J16" s="2">
        <v>72</v>
      </c>
      <c r="K16" s="2">
        <v>76</v>
      </c>
      <c r="L16" s="19">
        <f t="shared" si="7"/>
        <v>1468</v>
      </c>
      <c r="M16" s="19">
        <v>19.5</v>
      </c>
      <c r="N16" s="19">
        <f t="shared" si="1"/>
        <v>75.282051282051285</v>
      </c>
      <c r="O16" s="14"/>
      <c r="P16" s="6">
        <v>140910226</v>
      </c>
      <c r="Q16" s="7" t="s">
        <v>72</v>
      </c>
      <c r="R16" s="2">
        <v>80</v>
      </c>
      <c r="S16" s="2">
        <v>68</v>
      </c>
      <c r="T16" s="2">
        <v>88</v>
      </c>
      <c r="U16" s="2">
        <v>86</v>
      </c>
      <c r="V16" s="2">
        <v>87</v>
      </c>
      <c r="W16" s="2">
        <v>90</v>
      </c>
      <c r="X16" s="2">
        <v>65</v>
      </c>
      <c r="Y16" s="2">
        <v>75</v>
      </c>
      <c r="Z16" s="2">
        <v>88</v>
      </c>
      <c r="AA16" s="2">
        <v>84</v>
      </c>
      <c r="AB16" s="19">
        <f t="shared" si="2"/>
        <v>2254</v>
      </c>
      <c r="AC16" s="19">
        <v>28</v>
      </c>
      <c r="AD16" s="19">
        <f t="shared" si="3"/>
        <v>80.5</v>
      </c>
      <c r="AE16" s="20">
        <f t="shared" si="4"/>
        <v>3722</v>
      </c>
      <c r="AF16" s="20">
        <f t="shared" si="5"/>
        <v>47.5</v>
      </c>
      <c r="AG16" s="22">
        <f t="shared" si="6"/>
        <v>78.357894736842098</v>
      </c>
    </row>
    <row r="17" spans="1:33" ht="15" customHeight="1" x14ac:dyDescent="0.15">
      <c r="A17" s="13">
        <v>14</v>
      </c>
      <c r="B17" s="6">
        <v>140910227</v>
      </c>
      <c r="C17" s="7" t="s">
        <v>73</v>
      </c>
      <c r="D17" s="2">
        <v>62</v>
      </c>
      <c r="E17" s="2">
        <v>87</v>
      </c>
      <c r="F17" s="2">
        <v>80</v>
      </c>
      <c r="G17" s="2">
        <v>92</v>
      </c>
      <c r="H17" s="6">
        <v>85</v>
      </c>
      <c r="I17" s="2">
        <v>84</v>
      </c>
      <c r="J17" s="2">
        <v>73</v>
      </c>
      <c r="K17" s="2">
        <v>72</v>
      </c>
      <c r="L17" s="19">
        <f t="shared" si="7"/>
        <v>1537</v>
      </c>
      <c r="M17" s="19">
        <v>19.5</v>
      </c>
      <c r="N17" s="19">
        <f t="shared" si="1"/>
        <v>78.820512820512818</v>
      </c>
      <c r="O17" s="14"/>
      <c r="P17" s="6">
        <v>140910227</v>
      </c>
      <c r="Q17" s="12" t="s">
        <v>73</v>
      </c>
      <c r="R17" s="2">
        <v>74</v>
      </c>
      <c r="S17" s="2">
        <v>84</v>
      </c>
      <c r="T17" s="2">
        <v>86</v>
      </c>
      <c r="U17" s="2">
        <v>79</v>
      </c>
      <c r="V17" s="2">
        <v>77</v>
      </c>
      <c r="W17" s="2">
        <v>92</v>
      </c>
      <c r="X17" s="2">
        <v>46</v>
      </c>
      <c r="Y17" s="2">
        <v>82</v>
      </c>
      <c r="Z17" s="2">
        <v>89</v>
      </c>
      <c r="AA17" s="2">
        <v>86</v>
      </c>
      <c r="AB17" s="19">
        <f t="shared" si="2"/>
        <v>2149</v>
      </c>
      <c r="AC17" s="19">
        <v>28</v>
      </c>
      <c r="AD17" s="19">
        <f t="shared" si="3"/>
        <v>76.75</v>
      </c>
      <c r="AE17" s="20">
        <f t="shared" si="4"/>
        <v>3686</v>
      </c>
      <c r="AF17" s="20">
        <f t="shared" si="5"/>
        <v>47.5</v>
      </c>
      <c r="AG17" s="22">
        <f t="shared" si="6"/>
        <v>77.599999999999994</v>
      </c>
    </row>
    <row r="18" spans="1:33" ht="15" customHeight="1" x14ac:dyDescent="0.15">
      <c r="A18" s="11">
        <v>15</v>
      </c>
      <c r="B18" s="6">
        <v>140910205</v>
      </c>
      <c r="C18" s="7" t="s">
        <v>54</v>
      </c>
      <c r="D18" s="2">
        <v>88</v>
      </c>
      <c r="E18" s="2">
        <v>90</v>
      </c>
      <c r="F18" s="2">
        <v>71</v>
      </c>
      <c r="G18" s="2">
        <v>91</v>
      </c>
      <c r="H18" s="6">
        <v>85</v>
      </c>
      <c r="I18" s="2">
        <v>80</v>
      </c>
      <c r="J18" s="2">
        <v>69</v>
      </c>
      <c r="K18" s="2">
        <v>62</v>
      </c>
      <c r="L18" s="19">
        <f t="shared" si="7"/>
        <v>1558</v>
      </c>
      <c r="M18" s="19">
        <v>19.5</v>
      </c>
      <c r="N18" s="19">
        <f t="shared" si="1"/>
        <v>79.897435897435898</v>
      </c>
      <c r="O18" s="14"/>
      <c r="P18" s="6">
        <v>140910205</v>
      </c>
      <c r="Q18" s="7" t="s">
        <v>54</v>
      </c>
      <c r="R18" s="2">
        <v>70</v>
      </c>
      <c r="S18" s="2">
        <v>70</v>
      </c>
      <c r="T18" s="2">
        <v>83</v>
      </c>
      <c r="U18" s="2">
        <v>78</v>
      </c>
      <c r="V18" s="2">
        <v>87</v>
      </c>
      <c r="W18" s="2">
        <v>79</v>
      </c>
      <c r="X18" s="2">
        <v>62</v>
      </c>
      <c r="Y18" s="2">
        <v>69</v>
      </c>
      <c r="Z18" s="2">
        <v>82</v>
      </c>
      <c r="AA18" s="2">
        <v>83</v>
      </c>
      <c r="AB18" s="19">
        <f t="shared" si="2"/>
        <v>2121</v>
      </c>
      <c r="AC18" s="19">
        <v>28</v>
      </c>
      <c r="AD18" s="19">
        <f t="shared" si="3"/>
        <v>75.75</v>
      </c>
      <c r="AE18" s="20">
        <f t="shared" si="4"/>
        <v>3679</v>
      </c>
      <c r="AF18" s="20">
        <f t="shared" si="5"/>
        <v>47.5</v>
      </c>
      <c r="AG18" s="22">
        <f t="shared" si="6"/>
        <v>77.452631578947361</v>
      </c>
    </row>
    <row r="19" spans="1:33" ht="15" customHeight="1" x14ac:dyDescent="0.15">
      <c r="A19" s="13">
        <v>16</v>
      </c>
      <c r="B19" s="7" t="s">
        <v>102</v>
      </c>
      <c r="C19" s="7" t="s">
        <v>103</v>
      </c>
      <c r="D19" s="2">
        <v>85</v>
      </c>
      <c r="E19" s="7">
        <v>97</v>
      </c>
      <c r="F19" s="2">
        <v>67</v>
      </c>
      <c r="G19" s="7">
        <v>93</v>
      </c>
      <c r="H19" s="2">
        <v>95</v>
      </c>
      <c r="I19" s="2">
        <v>78</v>
      </c>
      <c r="J19" s="7">
        <v>76</v>
      </c>
      <c r="K19" s="7">
        <v>75</v>
      </c>
      <c r="L19" s="19">
        <f t="shared" si="7"/>
        <v>1611.5</v>
      </c>
      <c r="M19" s="19">
        <v>19.5</v>
      </c>
      <c r="N19" s="19">
        <f t="shared" si="1"/>
        <v>82.641025641025635</v>
      </c>
      <c r="O19" s="8"/>
      <c r="P19" s="6">
        <v>140910129</v>
      </c>
      <c r="Q19" s="12" t="s">
        <v>103</v>
      </c>
      <c r="R19" s="7">
        <v>70</v>
      </c>
      <c r="S19" s="2">
        <v>0</v>
      </c>
      <c r="T19" s="2">
        <v>92</v>
      </c>
      <c r="U19" s="7">
        <v>67</v>
      </c>
      <c r="V19" s="2">
        <v>86</v>
      </c>
      <c r="W19" s="2">
        <v>83</v>
      </c>
      <c r="X19" s="2">
        <v>66</v>
      </c>
      <c r="Y19" s="2">
        <v>69</v>
      </c>
      <c r="Z19" s="2">
        <v>86</v>
      </c>
      <c r="AA19" s="2">
        <v>77</v>
      </c>
      <c r="AB19" s="19">
        <f t="shared" si="2"/>
        <v>2064</v>
      </c>
      <c r="AC19" s="19">
        <v>28</v>
      </c>
      <c r="AD19" s="19">
        <f t="shared" si="3"/>
        <v>73.714285714285708</v>
      </c>
      <c r="AE19" s="20">
        <f t="shared" si="4"/>
        <v>3675.5</v>
      </c>
      <c r="AF19" s="20">
        <f t="shared" si="5"/>
        <v>47.5</v>
      </c>
      <c r="AG19" s="22">
        <f t="shared" si="6"/>
        <v>77.378947368421052</v>
      </c>
    </row>
    <row r="20" spans="1:33" ht="15" customHeight="1" x14ac:dyDescent="0.15">
      <c r="A20" s="11">
        <v>17</v>
      </c>
      <c r="B20" s="6">
        <v>140910126</v>
      </c>
      <c r="C20" s="7" t="s">
        <v>34</v>
      </c>
      <c r="D20" s="2">
        <v>60</v>
      </c>
      <c r="E20" s="2">
        <v>93</v>
      </c>
      <c r="F20" s="2">
        <v>74</v>
      </c>
      <c r="G20" s="2">
        <v>86</v>
      </c>
      <c r="H20" s="6">
        <v>85</v>
      </c>
      <c r="I20" s="2">
        <v>78</v>
      </c>
      <c r="J20" s="2">
        <v>80</v>
      </c>
      <c r="K20" s="2">
        <v>61</v>
      </c>
      <c r="L20" s="19">
        <f t="shared" si="7"/>
        <v>1499.5</v>
      </c>
      <c r="M20" s="19">
        <v>19.5</v>
      </c>
      <c r="N20" s="19">
        <f t="shared" si="1"/>
        <v>76.897435897435898</v>
      </c>
      <c r="O20" s="14"/>
      <c r="P20" s="6">
        <v>140910126</v>
      </c>
      <c r="Q20" s="7" t="s">
        <v>34</v>
      </c>
      <c r="R20" s="2">
        <v>82</v>
      </c>
      <c r="S20" s="2">
        <v>80</v>
      </c>
      <c r="T20" s="2">
        <v>84</v>
      </c>
      <c r="U20" s="2">
        <v>72</v>
      </c>
      <c r="V20" s="2">
        <v>79</v>
      </c>
      <c r="W20" s="2">
        <v>80</v>
      </c>
      <c r="X20" s="2">
        <v>61</v>
      </c>
      <c r="Y20" s="2">
        <v>80</v>
      </c>
      <c r="Z20" s="2">
        <v>85</v>
      </c>
      <c r="AA20" s="2">
        <v>82</v>
      </c>
      <c r="AB20" s="19">
        <f t="shared" si="2"/>
        <v>2157</v>
      </c>
      <c r="AC20" s="19">
        <v>28</v>
      </c>
      <c r="AD20" s="19">
        <f t="shared" si="3"/>
        <v>77.035714285714292</v>
      </c>
      <c r="AE20" s="20">
        <f t="shared" si="4"/>
        <v>3656.5</v>
      </c>
      <c r="AF20" s="20">
        <f t="shared" si="5"/>
        <v>47.5</v>
      </c>
      <c r="AG20" s="22">
        <f t="shared" si="6"/>
        <v>76.978947368421046</v>
      </c>
    </row>
    <row r="21" spans="1:33" ht="15" customHeight="1" x14ac:dyDescent="0.15">
      <c r="A21" s="13">
        <v>18</v>
      </c>
      <c r="B21" s="6">
        <v>140910225</v>
      </c>
      <c r="C21" s="7" t="s">
        <v>71</v>
      </c>
      <c r="D21" s="2">
        <v>72</v>
      </c>
      <c r="E21" s="2">
        <v>91</v>
      </c>
      <c r="F21" s="2">
        <v>64</v>
      </c>
      <c r="G21" s="2">
        <v>88</v>
      </c>
      <c r="H21" s="6">
        <v>85</v>
      </c>
      <c r="I21" s="2">
        <v>87</v>
      </c>
      <c r="J21" s="2">
        <v>80</v>
      </c>
      <c r="K21" s="2">
        <v>81</v>
      </c>
      <c r="L21" s="19">
        <f t="shared" si="7"/>
        <v>1581.5</v>
      </c>
      <c r="M21" s="19">
        <v>19.5</v>
      </c>
      <c r="N21" s="19">
        <f t="shared" si="1"/>
        <v>81.102564102564102</v>
      </c>
      <c r="O21" s="14"/>
      <c r="P21" s="6">
        <v>140910225</v>
      </c>
      <c r="Q21" s="12" t="s">
        <v>71</v>
      </c>
      <c r="R21" s="2">
        <v>81</v>
      </c>
      <c r="S21" s="2">
        <v>88</v>
      </c>
      <c r="T21" s="2">
        <v>93</v>
      </c>
      <c r="U21" s="2">
        <v>74</v>
      </c>
      <c r="V21" s="2">
        <v>75</v>
      </c>
      <c r="W21" s="2">
        <v>86</v>
      </c>
      <c r="X21" s="2">
        <v>46</v>
      </c>
      <c r="Y21" s="2">
        <v>60</v>
      </c>
      <c r="Z21" s="2">
        <v>86</v>
      </c>
      <c r="AA21" s="2">
        <v>81</v>
      </c>
      <c r="AB21" s="19">
        <f t="shared" si="2"/>
        <v>2072</v>
      </c>
      <c r="AC21" s="19">
        <v>28</v>
      </c>
      <c r="AD21" s="19">
        <f t="shared" si="3"/>
        <v>74</v>
      </c>
      <c r="AE21" s="20">
        <f t="shared" si="4"/>
        <v>3653.5</v>
      </c>
      <c r="AF21" s="20">
        <f t="shared" si="5"/>
        <v>47.5</v>
      </c>
      <c r="AG21" s="22">
        <f t="shared" si="6"/>
        <v>76.915789473684214</v>
      </c>
    </row>
    <row r="22" spans="1:33" ht="15" customHeight="1" x14ac:dyDescent="0.15">
      <c r="A22" s="13">
        <v>19</v>
      </c>
      <c r="B22" s="1">
        <v>140910229</v>
      </c>
      <c r="C22" s="2" t="s">
        <v>101</v>
      </c>
      <c r="D22" s="15">
        <v>84</v>
      </c>
      <c r="E22" s="2">
        <v>90</v>
      </c>
      <c r="F22" s="2">
        <v>73</v>
      </c>
      <c r="G22" s="2">
        <v>75</v>
      </c>
      <c r="H22" s="2">
        <v>85</v>
      </c>
      <c r="I22" s="2">
        <v>81</v>
      </c>
      <c r="J22" s="2">
        <v>86</v>
      </c>
      <c r="K22" s="2">
        <v>70</v>
      </c>
      <c r="L22" s="19">
        <f t="shared" si="7"/>
        <v>1585</v>
      </c>
      <c r="M22" s="19">
        <v>19.5</v>
      </c>
      <c r="N22" s="19">
        <f t="shared" si="1"/>
        <v>81.282051282051285</v>
      </c>
      <c r="O22" s="14"/>
      <c r="P22" s="1">
        <v>140910229</v>
      </c>
      <c r="Q22" s="13" t="s">
        <v>101</v>
      </c>
      <c r="R22" s="2">
        <v>71</v>
      </c>
      <c r="S22" s="1">
        <v>0</v>
      </c>
      <c r="T22" s="2">
        <v>91</v>
      </c>
      <c r="U22" s="2">
        <v>71</v>
      </c>
      <c r="V22" s="2">
        <v>88</v>
      </c>
      <c r="W22" s="1">
        <v>90</v>
      </c>
      <c r="X22" s="2">
        <v>46</v>
      </c>
      <c r="Y22" s="2">
        <v>79</v>
      </c>
      <c r="Z22" s="1">
        <v>93</v>
      </c>
      <c r="AA22" s="2">
        <v>84</v>
      </c>
      <c r="AB22" s="19">
        <f t="shared" si="2"/>
        <v>2064</v>
      </c>
      <c r="AC22" s="19">
        <v>28</v>
      </c>
      <c r="AD22" s="19">
        <f t="shared" si="3"/>
        <v>73.714285714285708</v>
      </c>
      <c r="AE22" s="20">
        <f t="shared" si="4"/>
        <v>3649</v>
      </c>
      <c r="AF22" s="20">
        <f t="shared" si="5"/>
        <v>47.5</v>
      </c>
      <c r="AG22" s="22">
        <f t="shared" si="6"/>
        <v>76.821052631578951</v>
      </c>
    </row>
    <row r="23" spans="1:33" ht="15" customHeight="1" x14ac:dyDescent="0.15">
      <c r="A23" s="13">
        <v>20</v>
      </c>
      <c r="B23" s="6">
        <v>140910203</v>
      </c>
      <c r="C23" s="12" t="s">
        <v>52</v>
      </c>
      <c r="D23" s="6">
        <v>51</v>
      </c>
      <c r="E23" s="11">
        <v>86</v>
      </c>
      <c r="F23" s="2">
        <v>80</v>
      </c>
      <c r="G23" s="2">
        <v>94</v>
      </c>
      <c r="H23" s="6">
        <v>85</v>
      </c>
      <c r="I23" s="2">
        <v>84</v>
      </c>
      <c r="J23" s="2">
        <v>90</v>
      </c>
      <c r="K23" s="2">
        <v>84</v>
      </c>
      <c r="L23" s="19">
        <f t="shared" si="7"/>
        <v>1575</v>
      </c>
      <c r="M23" s="19">
        <v>19.5</v>
      </c>
      <c r="N23" s="19">
        <f t="shared" si="1"/>
        <v>80.769230769230774</v>
      </c>
      <c r="O23" s="14"/>
      <c r="P23" s="6">
        <v>140910203</v>
      </c>
      <c r="Q23" s="12" t="s">
        <v>52</v>
      </c>
      <c r="R23" s="2">
        <v>81</v>
      </c>
      <c r="S23" s="2">
        <v>65</v>
      </c>
      <c r="T23" s="2">
        <v>84</v>
      </c>
      <c r="U23" s="2">
        <v>83</v>
      </c>
      <c r="V23" s="2">
        <v>75</v>
      </c>
      <c r="W23" s="2">
        <v>90</v>
      </c>
      <c r="X23" s="2">
        <v>40</v>
      </c>
      <c r="Y23" s="2">
        <v>82</v>
      </c>
      <c r="Z23" s="2">
        <v>79</v>
      </c>
      <c r="AA23" s="2">
        <v>81</v>
      </c>
      <c r="AB23" s="19">
        <f t="shared" si="2"/>
        <v>2070</v>
      </c>
      <c r="AC23" s="19">
        <v>28</v>
      </c>
      <c r="AD23" s="19">
        <f t="shared" si="3"/>
        <v>73.928571428571431</v>
      </c>
      <c r="AE23" s="20">
        <f t="shared" si="4"/>
        <v>3645</v>
      </c>
      <c r="AF23" s="20">
        <f t="shared" si="5"/>
        <v>47.5</v>
      </c>
      <c r="AG23" s="22">
        <f t="shared" si="6"/>
        <v>76.736842105263165</v>
      </c>
    </row>
    <row r="24" spans="1:33" ht="15" customHeight="1" x14ac:dyDescent="0.15">
      <c r="A24" s="13">
        <v>21</v>
      </c>
      <c r="B24" s="6">
        <v>140910236</v>
      </c>
      <c r="C24" s="7" t="s">
        <v>80</v>
      </c>
      <c r="D24" s="2">
        <v>89</v>
      </c>
      <c r="E24" s="2">
        <v>86</v>
      </c>
      <c r="F24" s="2">
        <v>73</v>
      </c>
      <c r="G24" s="2">
        <v>79</v>
      </c>
      <c r="H24" s="6">
        <v>85</v>
      </c>
      <c r="I24" s="2">
        <v>74</v>
      </c>
      <c r="J24" s="2">
        <v>69</v>
      </c>
      <c r="K24" s="2">
        <v>63</v>
      </c>
      <c r="L24" s="19">
        <f t="shared" si="7"/>
        <v>1510.5</v>
      </c>
      <c r="M24" s="19">
        <v>19.5</v>
      </c>
      <c r="N24" s="19">
        <f t="shared" si="1"/>
        <v>77.461538461538467</v>
      </c>
      <c r="O24" s="14"/>
      <c r="P24" s="6">
        <v>140910236</v>
      </c>
      <c r="Q24" s="12" t="s">
        <v>80</v>
      </c>
      <c r="R24" s="2">
        <v>72</v>
      </c>
      <c r="S24" s="2">
        <v>80</v>
      </c>
      <c r="T24" s="2">
        <v>86</v>
      </c>
      <c r="U24" s="2">
        <v>77</v>
      </c>
      <c r="V24" s="2">
        <v>83</v>
      </c>
      <c r="W24" s="2">
        <v>86</v>
      </c>
      <c r="X24" s="2">
        <v>49</v>
      </c>
      <c r="Y24" s="2">
        <v>75</v>
      </c>
      <c r="Z24" s="2">
        <v>89</v>
      </c>
      <c r="AA24" s="2">
        <v>86</v>
      </c>
      <c r="AB24" s="19">
        <f t="shared" si="2"/>
        <v>2129</v>
      </c>
      <c r="AC24" s="19">
        <v>28</v>
      </c>
      <c r="AD24" s="19">
        <f t="shared" si="3"/>
        <v>76.035714285714292</v>
      </c>
      <c r="AE24" s="20">
        <f t="shared" si="4"/>
        <v>3639.5</v>
      </c>
      <c r="AF24" s="20">
        <f t="shared" si="5"/>
        <v>47.5</v>
      </c>
      <c r="AG24" s="22">
        <f t="shared" si="6"/>
        <v>76.621052631578948</v>
      </c>
    </row>
    <row r="25" spans="1:33" ht="15" customHeight="1" x14ac:dyDescent="0.15">
      <c r="A25" s="13">
        <v>22</v>
      </c>
      <c r="B25" s="6">
        <v>140910234</v>
      </c>
      <c r="C25" s="12" t="s">
        <v>78</v>
      </c>
      <c r="D25" s="2">
        <v>74</v>
      </c>
      <c r="E25" s="2">
        <v>89</v>
      </c>
      <c r="F25" s="2">
        <v>64</v>
      </c>
      <c r="G25" s="6">
        <v>58</v>
      </c>
      <c r="H25" s="6">
        <v>85</v>
      </c>
      <c r="I25" s="2">
        <v>84</v>
      </c>
      <c r="J25" s="2">
        <v>67</v>
      </c>
      <c r="K25" s="2">
        <v>62</v>
      </c>
      <c r="L25" s="19">
        <f t="shared" si="7"/>
        <v>1444</v>
      </c>
      <c r="M25" s="19">
        <v>19.5</v>
      </c>
      <c r="N25" s="19">
        <f t="shared" si="1"/>
        <v>74.051282051282058</v>
      </c>
      <c r="O25" s="14"/>
      <c r="P25" s="6">
        <v>140910234</v>
      </c>
      <c r="Q25" s="7" t="s">
        <v>78</v>
      </c>
      <c r="R25" s="2">
        <v>71</v>
      </c>
      <c r="S25" s="2">
        <v>68</v>
      </c>
      <c r="T25" s="2">
        <v>81</v>
      </c>
      <c r="U25" s="2">
        <v>77</v>
      </c>
      <c r="V25" s="2">
        <v>84</v>
      </c>
      <c r="W25" s="2">
        <v>91</v>
      </c>
      <c r="X25" s="2">
        <v>63</v>
      </c>
      <c r="Y25" s="2">
        <v>81</v>
      </c>
      <c r="Z25" s="2">
        <v>87</v>
      </c>
      <c r="AA25" s="2">
        <v>83</v>
      </c>
      <c r="AB25" s="19">
        <f t="shared" si="2"/>
        <v>2179</v>
      </c>
      <c r="AC25" s="19">
        <v>28</v>
      </c>
      <c r="AD25" s="19">
        <f t="shared" si="3"/>
        <v>77.821428571428569</v>
      </c>
      <c r="AE25" s="20">
        <f t="shared" si="4"/>
        <v>3623</v>
      </c>
      <c r="AF25" s="20">
        <f t="shared" si="5"/>
        <v>47.5</v>
      </c>
      <c r="AG25" s="22">
        <f t="shared" si="6"/>
        <v>76.273684210526312</v>
      </c>
    </row>
    <row r="26" spans="1:33" ht="15" customHeight="1" x14ac:dyDescent="0.15">
      <c r="A26" s="13">
        <v>23</v>
      </c>
      <c r="B26" s="6">
        <v>140910141</v>
      </c>
      <c r="C26" s="12" t="s">
        <v>48</v>
      </c>
      <c r="D26" s="6">
        <v>42</v>
      </c>
      <c r="E26" s="2">
        <v>89</v>
      </c>
      <c r="F26" s="2">
        <v>60</v>
      </c>
      <c r="G26" s="2">
        <v>92</v>
      </c>
      <c r="H26" s="6">
        <v>75</v>
      </c>
      <c r="I26" s="2">
        <v>87</v>
      </c>
      <c r="J26" s="2">
        <v>75</v>
      </c>
      <c r="K26" s="2">
        <v>70</v>
      </c>
      <c r="L26" s="19">
        <f t="shared" si="7"/>
        <v>1436</v>
      </c>
      <c r="M26" s="19">
        <v>19.5</v>
      </c>
      <c r="N26" s="19">
        <f t="shared" si="1"/>
        <v>73.641025641025635</v>
      </c>
      <c r="O26" s="14"/>
      <c r="P26" s="6">
        <v>140910141</v>
      </c>
      <c r="Q26" s="12" t="s">
        <v>48</v>
      </c>
      <c r="R26" s="2">
        <v>77</v>
      </c>
      <c r="S26" s="2">
        <v>85</v>
      </c>
      <c r="T26" s="2">
        <v>93</v>
      </c>
      <c r="U26" s="2">
        <v>60</v>
      </c>
      <c r="V26" s="11">
        <v>87</v>
      </c>
      <c r="W26" s="2">
        <v>97</v>
      </c>
      <c r="X26" s="2">
        <v>46</v>
      </c>
      <c r="Y26" s="2">
        <v>90</v>
      </c>
      <c r="Z26" s="2">
        <v>83</v>
      </c>
      <c r="AA26" s="2">
        <v>87</v>
      </c>
      <c r="AB26" s="19">
        <f t="shared" si="2"/>
        <v>2173</v>
      </c>
      <c r="AC26" s="19">
        <v>28</v>
      </c>
      <c r="AD26" s="19">
        <f t="shared" si="3"/>
        <v>77.607142857142861</v>
      </c>
      <c r="AE26" s="20">
        <f t="shared" si="4"/>
        <v>3609</v>
      </c>
      <c r="AF26" s="20">
        <f t="shared" si="5"/>
        <v>47.5</v>
      </c>
      <c r="AG26" s="22">
        <f t="shared" si="6"/>
        <v>75.978947368421046</v>
      </c>
    </row>
    <row r="27" spans="1:33" ht="15" customHeight="1" x14ac:dyDescent="0.15">
      <c r="A27" s="13">
        <v>24</v>
      </c>
      <c r="B27" s="6">
        <v>140910228</v>
      </c>
      <c r="C27" s="7" t="s">
        <v>74</v>
      </c>
      <c r="D27" s="2">
        <v>67</v>
      </c>
      <c r="E27" s="2">
        <v>93</v>
      </c>
      <c r="F27" s="2">
        <v>78</v>
      </c>
      <c r="G27" s="2">
        <v>83</v>
      </c>
      <c r="H27" s="6">
        <v>95</v>
      </c>
      <c r="I27" s="2">
        <v>83</v>
      </c>
      <c r="J27" s="2">
        <v>71</v>
      </c>
      <c r="K27" s="2">
        <v>70</v>
      </c>
      <c r="L27" s="19">
        <f t="shared" si="7"/>
        <v>1549</v>
      </c>
      <c r="M27" s="19">
        <v>19.5</v>
      </c>
      <c r="N27" s="19">
        <f t="shared" si="1"/>
        <v>79.435897435897431</v>
      </c>
      <c r="O27" s="14"/>
      <c r="P27" s="6">
        <v>140910228</v>
      </c>
      <c r="Q27" s="12" t="s">
        <v>74</v>
      </c>
      <c r="R27" s="2">
        <v>76</v>
      </c>
      <c r="S27" s="2">
        <v>82</v>
      </c>
      <c r="T27" s="2">
        <v>77</v>
      </c>
      <c r="U27" s="2">
        <v>75</v>
      </c>
      <c r="V27" s="2">
        <v>71</v>
      </c>
      <c r="W27" s="2">
        <v>77</v>
      </c>
      <c r="X27" s="2">
        <v>49</v>
      </c>
      <c r="Y27" s="2">
        <v>76</v>
      </c>
      <c r="Z27" s="2">
        <v>84</v>
      </c>
      <c r="AA27" s="2">
        <v>89</v>
      </c>
      <c r="AB27" s="19">
        <f t="shared" si="2"/>
        <v>2060</v>
      </c>
      <c r="AC27" s="19">
        <v>28</v>
      </c>
      <c r="AD27" s="19">
        <f t="shared" si="3"/>
        <v>73.571428571428569</v>
      </c>
      <c r="AE27" s="20">
        <f t="shared" si="4"/>
        <v>3609</v>
      </c>
      <c r="AF27" s="20">
        <f t="shared" si="5"/>
        <v>47.5</v>
      </c>
      <c r="AG27" s="22">
        <f t="shared" si="6"/>
        <v>75.978947368421046</v>
      </c>
    </row>
    <row r="28" spans="1:33" ht="15" customHeight="1" x14ac:dyDescent="0.15">
      <c r="A28" s="13">
        <v>25</v>
      </c>
      <c r="B28" s="6">
        <v>140910209</v>
      </c>
      <c r="C28" s="7" t="s">
        <v>58</v>
      </c>
      <c r="D28" s="2">
        <v>64</v>
      </c>
      <c r="E28" s="2">
        <v>93</v>
      </c>
      <c r="F28" s="2">
        <v>70</v>
      </c>
      <c r="G28" s="2">
        <v>80</v>
      </c>
      <c r="H28" s="6">
        <v>85</v>
      </c>
      <c r="I28" s="2">
        <v>86</v>
      </c>
      <c r="J28" s="2">
        <v>80</v>
      </c>
      <c r="K28" s="2">
        <v>72</v>
      </c>
      <c r="L28" s="19">
        <f t="shared" si="7"/>
        <v>1540</v>
      </c>
      <c r="M28" s="19">
        <v>19.5</v>
      </c>
      <c r="N28" s="19">
        <f t="shared" si="1"/>
        <v>78.974358974358978</v>
      </c>
      <c r="O28" s="14"/>
      <c r="P28" s="6">
        <v>140910209</v>
      </c>
      <c r="Q28" s="12" t="s">
        <v>58</v>
      </c>
      <c r="R28" s="2">
        <v>72</v>
      </c>
      <c r="S28" s="2">
        <v>70</v>
      </c>
      <c r="T28" s="2">
        <v>88</v>
      </c>
      <c r="U28" s="2">
        <v>63</v>
      </c>
      <c r="V28" s="2">
        <v>77</v>
      </c>
      <c r="W28" s="2">
        <v>82</v>
      </c>
      <c r="X28" s="2">
        <v>49</v>
      </c>
      <c r="Y28" s="2">
        <v>79</v>
      </c>
      <c r="Z28" s="2">
        <v>85</v>
      </c>
      <c r="AA28" s="2">
        <v>85</v>
      </c>
      <c r="AB28" s="19">
        <f t="shared" si="2"/>
        <v>2065</v>
      </c>
      <c r="AC28" s="19">
        <v>28</v>
      </c>
      <c r="AD28" s="19">
        <f t="shared" si="3"/>
        <v>73.75</v>
      </c>
      <c r="AE28" s="20">
        <f t="shared" si="4"/>
        <v>3605</v>
      </c>
      <c r="AF28" s="20">
        <f t="shared" si="5"/>
        <v>47.5</v>
      </c>
      <c r="AG28" s="22">
        <f t="shared" si="6"/>
        <v>75.89473684210526</v>
      </c>
    </row>
    <row r="29" spans="1:33" ht="15" customHeight="1" x14ac:dyDescent="0.15">
      <c r="A29" s="13">
        <v>26</v>
      </c>
      <c r="B29" s="6">
        <v>140910233</v>
      </c>
      <c r="C29" s="12" t="s">
        <v>77</v>
      </c>
      <c r="D29" s="2">
        <v>83</v>
      </c>
      <c r="E29" s="2">
        <v>78</v>
      </c>
      <c r="F29" s="2">
        <v>63</v>
      </c>
      <c r="G29" s="6">
        <v>54</v>
      </c>
      <c r="H29" s="6">
        <v>75</v>
      </c>
      <c r="I29" s="2">
        <v>81</v>
      </c>
      <c r="J29" s="2">
        <v>78</v>
      </c>
      <c r="K29" s="2">
        <v>60</v>
      </c>
      <c r="L29" s="19">
        <f t="shared" si="7"/>
        <v>1437</v>
      </c>
      <c r="M29" s="19">
        <v>19.5</v>
      </c>
      <c r="N29" s="19">
        <f t="shared" si="1"/>
        <v>73.692307692307693</v>
      </c>
      <c r="O29" s="14"/>
      <c r="P29" s="6">
        <v>140910233</v>
      </c>
      <c r="Q29" s="7" t="s">
        <v>77</v>
      </c>
      <c r="R29" s="2">
        <v>63</v>
      </c>
      <c r="S29" s="2">
        <v>76</v>
      </c>
      <c r="T29" s="2">
        <v>85</v>
      </c>
      <c r="U29" s="2">
        <v>64</v>
      </c>
      <c r="V29" s="2">
        <v>72</v>
      </c>
      <c r="W29" s="2">
        <v>90</v>
      </c>
      <c r="X29" s="2">
        <v>83</v>
      </c>
      <c r="Y29" s="2">
        <v>68</v>
      </c>
      <c r="Z29" s="2">
        <v>77</v>
      </c>
      <c r="AA29" s="2">
        <v>81</v>
      </c>
      <c r="AB29" s="19">
        <f t="shared" si="2"/>
        <v>2155</v>
      </c>
      <c r="AC29" s="19">
        <v>28</v>
      </c>
      <c r="AD29" s="19">
        <f t="shared" si="3"/>
        <v>76.964285714285708</v>
      </c>
      <c r="AE29" s="20">
        <f t="shared" si="4"/>
        <v>3592</v>
      </c>
      <c r="AF29" s="20">
        <f t="shared" si="5"/>
        <v>47.5</v>
      </c>
      <c r="AG29" s="22">
        <f t="shared" si="6"/>
        <v>75.621052631578948</v>
      </c>
    </row>
    <row r="30" spans="1:33" ht="15" customHeight="1" x14ac:dyDescent="0.15">
      <c r="A30" s="13">
        <v>27</v>
      </c>
      <c r="B30" s="6">
        <v>140910125</v>
      </c>
      <c r="C30" s="7" t="s">
        <v>33</v>
      </c>
      <c r="D30" s="2">
        <v>86</v>
      </c>
      <c r="E30" s="2">
        <v>95</v>
      </c>
      <c r="F30" s="2">
        <v>70</v>
      </c>
      <c r="G30" s="2">
        <v>85</v>
      </c>
      <c r="H30" s="6">
        <v>85</v>
      </c>
      <c r="I30" s="2">
        <v>72</v>
      </c>
      <c r="J30" s="2">
        <v>73</v>
      </c>
      <c r="K30" s="2">
        <v>80</v>
      </c>
      <c r="L30" s="19">
        <f t="shared" si="7"/>
        <v>1555</v>
      </c>
      <c r="M30" s="19">
        <v>19.5</v>
      </c>
      <c r="N30" s="19">
        <f t="shared" si="1"/>
        <v>79.743589743589737</v>
      </c>
      <c r="O30" s="14"/>
      <c r="P30" s="6">
        <v>140910125</v>
      </c>
      <c r="Q30" s="12" t="s">
        <v>33</v>
      </c>
      <c r="R30" s="2">
        <v>76</v>
      </c>
      <c r="S30" s="2">
        <v>63</v>
      </c>
      <c r="T30" s="2">
        <v>84</v>
      </c>
      <c r="U30" s="2">
        <v>72</v>
      </c>
      <c r="V30" s="2">
        <v>75</v>
      </c>
      <c r="W30" s="2">
        <v>83</v>
      </c>
      <c r="X30" s="2">
        <v>49</v>
      </c>
      <c r="Y30" s="2">
        <v>67</v>
      </c>
      <c r="Z30" s="2">
        <v>91</v>
      </c>
      <c r="AA30" s="2">
        <v>81</v>
      </c>
      <c r="AB30" s="19">
        <f t="shared" si="2"/>
        <v>2035</v>
      </c>
      <c r="AC30" s="19">
        <v>28</v>
      </c>
      <c r="AD30" s="19">
        <f t="shared" si="3"/>
        <v>72.678571428571431</v>
      </c>
      <c r="AE30" s="20">
        <f t="shared" si="4"/>
        <v>3590</v>
      </c>
      <c r="AF30" s="20">
        <f t="shared" si="5"/>
        <v>47.5</v>
      </c>
      <c r="AG30" s="22">
        <f t="shared" si="6"/>
        <v>75.578947368421055</v>
      </c>
    </row>
    <row r="31" spans="1:33" ht="15" customHeight="1" x14ac:dyDescent="0.15">
      <c r="A31" s="11">
        <v>28</v>
      </c>
      <c r="B31" s="6">
        <v>140910136</v>
      </c>
      <c r="C31" s="7" t="s">
        <v>43</v>
      </c>
      <c r="D31" s="2">
        <v>62</v>
      </c>
      <c r="E31" s="2">
        <v>71</v>
      </c>
      <c r="F31" s="2">
        <v>73</v>
      </c>
      <c r="G31" s="2">
        <v>81</v>
      </c>
      <c r="H31" s="6">
        <v>85</v>
      </c>
      <c r="I31" s="2">
        <v>78</v>
      </c>
      <c r="J31" s="2">
        <v>73</v>
      </c>
      <c r="K31" s="2">
        <v>62</v>
      </c>
      <c r="L31" s="19">
        <f t="shared" si="7"/>
        <v>1430</v>
      </c>
      <c r="M31" s="19">
        <v>19.5</v>
      </c>
      <c r="N31" s="19">
        <f t="shared" si="1"/>
        <v>73.333333333333329</v>
      </c>
      <c r="O31" s="14"/>
      <c r="P31" s="6">
        <v>140910136</v>
      </c>
      <c r="Q31" s="7" t="s">
        <v>43</v>
      </c>
      <c r="R31" s="2">
        <v>73</v>
      </c>
      <c r="S31" s="2">
        <v>78</v>
      </c>
      <c r="T31" s="2">
        <v>82</v>
      </c>
      <c r="U31" s="2">
        <v>74</v>
      </c>
      <c r="V31" s="2">
        <v>61</v>
      </c>
      <c r="W31" s="2">
        <v>72</v>
      </c>
      <c r="X31" s="2">
        <v>73</v>
      </c>
      <c r="Y31" s="2">
        <v>76</v>
      </c>
      <c r="Z31" s="2">
        <v>85</v>
      </c>
      <c r="AA31" s="2">
        <v>76</v>
      </c>
      <c r="AB31" s="19">
        <f t="shared" si="2"/>
        <v>2107</v>
      </c>
      <c r="AC31" s="19">
        <v>28</v>
      </c>
      <c r="AD31" s="19">
        <f t="shared" si="3"/>
        <v>75.25</v>
      </c>
      <c r="AE31" s="20">
        <f t="shared" si="4"/>
        <v>3537</v>
      </c>
      <c r="AF31" s="20">
        <f t="shared" si="5"/>
        <v>47.5</v>
      </c>
      <c r="AG31" s="22">
        <f t="shared" si="6"/>
        <v>74.463157894736838</v>
      </c>
    </row>
    <row r="32" spans="1:33" ht="15" customHeight="1" x14ac:dyDescent="0.15">
      <c r="A32" s="13">
        <v>29</v>
      </c>
      <c r="B32" s="6">
        <v>140910124</v>
      </c>
      <c r="C32" s="12" t="s">
        <v>32</v>
      </c>
      <c r="D32" s="6">
        <v>44</v>
      </c>
      <c r="E32" s="2">
        <v>78</v>
      </c>
      <c r="F32" s="2">
        <v>60</v>
      </c>
      <c r="G32" s="2">
        <v>86</v>
      </c>
      <c r="H32" s="6">
        <v>95</v>
      </c>
      <c r="I32" s="2">
        <v>89</v>
      </c>
      <c r="J32" s="2">
        <v>85</v>
      </c>
      <c r="K32" s="2">
        <v>60</v>
      </c>
      <c r="L32" s="19">
        <f t="shared" si="7"/>
        <v>1471</v>
      </c>
      <c r="M32" s="19">
        <v>19.5</v>
      </c>
      <c r="N32" s="19">
        <f t="shared" si="1"/>
        <v>75.435897435897431</v>
      </c>
      <c r="O32" s="14"/>
      <c r="P32" s="6">
        <v>140910124</v>
      </c>
      <c r="Q32" s="12" t="s">
        <v>32</v>
      </c>
      <c r="R32" s="2">
        <v>60</v>
      </c>
      <c r="S32" s="2">
        <v>78</v>
      </c>
      <c r="T32" s="2">
        <v>93</v>
      </c>
      <c r="U32" s="2">
        <v>60</v>
      </c>
      <c r="V32" s="2">
        <v>83</v>
      </c>
      <c r="W32" s="2">
        <v>92</v>
      </c>
      <c r="X32" s="2">
        <v>38</v>
      </c>
      <c r="Y32" s="2">
        <v>86</v>
      </c>
      <c r="Z32" s="2">
        <v>89</v>
      </c>
      <c r="AA32" s="2">
        <v>84</v>
      </c>
      <c r="AB32" s="19">
        <f t="shared" si="2"/>
        <v>2062</v>
      </c>
      <c r="AC32" s="19">
        <v>28</v>
      </c>
      <c r="AD32" s="19">
        <f t="shared" si="3"/>
        <v>73.642857142857139</v>
      </c>
      <c r="AE32" s="20">
        <f t="shared" si="4"/>
        <v>3533</v>
      </c>
      <c r="AF32" s="20">
        <f t="shared" si="5"/>
        <v>47.5</v>
      </c>
      <c r="AG32" s="22">
        <f t="shared" si="6"/>
        <v>74.378947368421052</v>
      </c>
    </row>
    <row r="33" spans="1:33" ht="15" customHeight="1" x14ac:dyDescent="0.15">
      <c r="A33" s="13">
        <v>30</v>
      </c>
      <c r="B33" s="6">
        <v>140910106</v>
      </c>
      <c r="C33" s="12" t="s">
        <v>19</v>
      </c>
      <c r="D33" s="6">
        <v>39</v>
      </c>
      <c r="E33" s="2">
        <v>84</v>
      </c>
      <c r="F33" s="2">
        <v>60</v>
      </c>
      <c r="G33" s="2">
        <v>81</v>
      </c>
      <c r="H33" s="6">
        <v>95</v>
      </c>
      <c r="I33" s="2">
        <v>84</v>
      </c>
      <c r="J33" s="2">
        <v>78</v>
      </c>
      <c r="K33" s="2">
        <v>70</v>
      </c>
      <c r="L33" s="19">
        <f t="shared" si="7"/>
        <v>1432</v>
      </c>
      <c r="M33" s="19">
        <v>19.5</v>
      </c>
      <c r="N33" s="19">
        <f t="shared" si="1"/>
        <v>73.435897435897431</v>
      </c>
      <c r="O33" s="14"/>
      <c r="P33" s="6">
        <v>140910106</v>
      </c>
      <c r="Q33" s="12" t="s">
        <v>19</v>
      </c>
      <c r="R33" s="2">
        <v>75</v>
      </c>
      <c r="S33" s="2">
        <v>77</v>
      </c>
      <c r="T33" s="2">
        <v>88</v>
      </c>
      <c r="U33" s="2">
        <v>72</v>
      </c>
      <c r="V33" s="2">
        <v>88</v>
      </c>
      <c r="W33" s="2">
        <v>85</v>
      </c>
      <c r="X33" s="2">
        <v>49</v>
      </c>
      <c r="Y33" s="2">
        <v>67</v>
      </c>
      <c r="Z33" s="2">
        <v>90</v>
      </c>
      <c r="AA33" s="2">
        <v>81</v>
      </c>
      <c r="AB33" s="19">
        <f t="shared" si="2"/>
        <v>2091</v>
      </c>
      <c r="AC33" s="19">
        <v>28</v>
      </c>
      <c r="AD33" s="19">
        <f t="shared" si="3"/>
        <v>74.678571428571431</v>
      </c>
      <c r="AE33" s="20">
        <f t="shared" si="4"/>
        <v>3523</v>
      </c>
      <c r="AF33" s="20">
        <f t="shared" si="5"/>
        <v>47.5</v>
      </c>
      <c r="AG33" s="22">
        <f t="shared" si="6"/>
        <v>74.168421052631572</v>
      </c>
    </row>
    <row r="34" spans="1:33" ht="15" customHeight="1" x14ac:dyDescent="0.15">
      <c r="A34" s="13">
        <v>31</v>
      </c>
      <c r="B34" s="6">
        <v>140910214</v>
      </c>
      <c r="C34" s="12" t="s">
        <v>62</v>
      </c>
      <c r="D34" s="6">
        <v>41</v>
      </c>
      <c r="E34" s="2">
        <v>95</v>
      </c>
      <c r="F34" s="2">
        <v>77</v>
      </c>
      <c r="G34" s="2">
        <v>92</v>
      </c>
      <c r="H34" s="6">
        <v>85</v>
      </c>
      <c r="I34" s="2">
        <v>85</v>
      </c>
      <c r="J34" s="2">
        <v>73</v>
      </c>
      <c r="K34" s="2">
        <v>81</v>
      </c>
      <c r="L34" s="19">
        <f t="shared" si="7"/>
        <v>1501.5</v>
      </c>
      <c r="M34" s="19">
        <v>19.5</v>
      </c>
      <c r="N34" s="19">
        <f t="shared" si="1"/>
        <v>77</v>
      </c>
      <c r="O34" s="14"/>
      <c r="P34" s="6">
        <v>140910214</v>
      </c>
      <c r="Q34" s="12" t="s">
        <v>62</v>
      </c>
      <c r="R34" s="2">
        <v>80</v>
      </c>
      <c r="S34" s="2">
        <v>68</v>
      </c>
      <c r="T34" s="2">
        <v>73</v>
      </c>
      <c r="U34" s="2">
        <v>73</v>
      </c>
      <c r="V34" s="2">
        <v>90</v>
      </c>
      <c r="W34" s="2">
        <v>81</v>
      </c>
      <c r="X34" s="2">
        <v>30</v>
      </c>
      <c r="Y34" s="2">
        <v>92</v>
      </c>
      <c r="Z34" s="2">
        <v>85</v>
      </c>
      <c r="AA34" s="2">
        <v>85</v>
      </c>
      <c r="AB34" s="19">
        <f t="shared" si="2"/>
        <v>2017</v>
      </c>
      <c r="AC34" s="19">
        <v>28</v>
      </c>
      <c r="AD34" s="19">
        <f t="shared" si="3"/>
        <v>72.035714285714292</v>
      </c>
      <c r="AE34" s="20">
        <f t="shared" si="4"/>
        <v>3518.5</v>
      </c>
      <c r="AF34" s="20">
        <f t="shared" si="5"/>
        <v>47.5</v>
      </c>
      <c r="AG34" s="22">
        <f t="shared" si="6"/>
        <v>74.073684210526309</v>
      </c>
    </row>
    <row r="35" spans="1:33" ht="15" customHeight="1" x14ac:dyDescent="0.15">
      <c r="A35" s="13">
        <v>32</v>
      </c>
      <c r="B35" s="15">
        <v>140910231</v>
      </c>
      <c r="C35" s="15" t="s">
        <v>107</v>
      </c>
      <c r="D35" s="15">
        <v>78</v>
      </c>
      <c r="E35" s="16">
        <v>77</v>
      </c>
      <c r="F35" s="15">
        <v>73</v>
      </c>
      <c r="G35" s="15">
        <v>86</v>
      </c>
      <c r="H35" s="15">
        <v>85</v>
      </c>
      <c r="I35" s="15">
        <v>84</v>
      </c>
      <c r="J35" s="15">
        <v>85</v>
      </c>
      <c r="K35" s="15">
        <v>61</v>
      </c>
      <c r="L35" s="20">
        <f t="shared" si="7"/>
        <v>1558.5</v>
      </c>
      <c r="M35" s="19">
        <v>19.5</v>
      </c>
      <c r="N35" s="19">
        <f t="shared" si="1"/>
        <v>79.92307692307692</v>
      </c>
      <c r="O35" s="14"/>
      <c r="P35" s="15">
        <v>140910231</v>
      </c>
      <c r="Q35" s="17" t="s">
        <v>107</v>
      </c>
      <c r="R35" s="15">
        <v>64</v>
      </c>
      <c r="S35" s="15">
        <v>0</v>
      </c>
      <c r="T35" s="15">
        <v>85</v>
      </c>
      <c r="U35" s="15">
        <v>73</v>
      </c>
      <c r="V35" s="15">
        <v>77</v>
      </c>
      <c r="W35" s="15">
        <v>0</v>
      </c>
      <c r="X35" s="15">
        <v>80</v>
      </c>
      <c r="Y35" s="15">
        <v>77</v>
      </c>
      <c r="Z35" s="15">
        <v>83</v>
      </c>
      <c r="AA35" s="15">
        <v>79</v>
      </c>
      <c r="AB35" s="19">
        <f t="shared" si="2"/>
        <v>1954</v>
      </c>
      <c r="AC35" s="19">
        <v>28</v>
      </c>
      <c r="AD35" s="19">
        <f t="shared" si="3"/>
        <v>69.785714285714292</v>
      </c>
      <c r="AE35" s="20">
        <f t="shared" si="4"/>
        <v>3512.5</v>
      </c>
      <c r="AF35" s="20">
        <f t="shared" si="5"/>
        <v>47.5</v>
      </c>
      <c r="AG35" s="22">
        <f t="shared" si="6"/>
        <v>73.94736842105263</v>
      </c>
    </row>
    <row r="36" spans="1:33" ht="15" customHeight="1" x14ac:dyDescent="0.15">
      <c r="A36" s="13">
        <v>33</v>
      </c>
      <c r="B36" s="6">
        <v>140910116</v>
      </c>
      <c r="C36" s="7" t="s">
        <v>28</v>
      </c>
      <c r="D36" s="2">
        <v>62</v>
      </c>
      <c r="E36" s="2">
        <v>92</v>
      </c>
      <c r="F36" s="2">
        <v>77</v>
      </c>
      <c r="G36" s="2">
        <v>85</v>
      </c>
      <c r="H36" s="6">
        <v>85</v>
      </c>
      <c r="I36" s="2">
        <v>78</v>
      </c>
      <c r="J36" s="2">
        <v>68</v>
      </c>
      <c r="K36" s="2">
        <v>64</v>
      </c>
      <c r="L36" s="19">
        <f t="shared" si="7"/>
        <v>1476</v>
      </c>
      <c r="M36" s="19">
        <v>19.5</v>
      </c>
      <c r="N36" s="19">
        <f t="shared" ref="N36:N67" si="8">L36/M36</f>
        <v>75.692307692307693</v>
      </c>
      <c r="O36" s="14"/>
      <c r="P36" s="6">
        <v>140910116</v>
      </c>
      <c r="Q36" s="12" t="s">
        <v>28</v>
      </c>
      <c r="R36" s="2">
        <v>71</v>
      </c>
      <c r="S36" s="2">
        <v>69</v>
      </c>
      <c r="T36" s="2">
        <v>83</v>
      </c>
      <c r="U36" s="2">
        <v>75</v>
      </c>
      <c r="V36" s="2">
        <v>82</v>
      </c>
      <c r="W36" s="2">
        <v>67</v>
      </c>
      <c r="X36" s="2">
        <v>49</v>
      </c>
      <c r="Y36" s="2">
        <v>81</v>
      </c>
      <c r="Z36" s="2">
        <v>84</v>
      </c>
      <c r="AA36" s="2">
        <v>77</v>
      </c>
      <c r="AB36" s="19">
        <f t="shared" ref="AB36:AB67" si="9">R36*2+S36*1+T36*4+U36*3+V36*2+W36*2+X36*5+Y36*3+Z36*2+AA36*4</f>
        <v>2030</v>
      </c>
      <c r="AC36" s="19">
        <v>28</v>
      </c>
      <c r="AD36" s="19">
        <f t="shared" ref="AD36:AD67" si="10">AB36/AC36</f>
        <v>72.5</v>
      </c>
      <c r="AE36" s="20">
        <f t="shared" ref="AE36:AE67" si="11">L36+AB36</f>
        <v>3506</v>
      </c>
      <c r="AF36" s="20">
        <f t="shared" ref="AF36:AF67" si="12">M36+AC36</f>
        <v>47.5</v>
      </c>
      <c r="AG36" s="22">
        <f t="shared" ref="AG36:AG67" si="13">AE36/AF36</f>
        <v>73.810526315789474</v>
      </c>
    </row>
    <row r="37" spans="1:33" ht="15" customHeight="1" x14ac:dyDescent="0.15">
      <c r="A37" s="11">
        <v>34</v>
      </c>
      <c r="B37" s="6">
        <v>140910123</v>
      </c>
      <c r="C37" s="7" t="s">
        <v>31</v>
      </c>
      <c r="D37" s="2">
        <v>77</v>
      </c>
      <c r="E37" s="2">
        <v>92</v>
      </c>
      <c r="F37" s="2">
        <v>60</v>
      </c>
      <c r="G37" s="2">
        <v>73</v>
      </c>
      <c r="H37" s="6">
        <v>85</v>
      </c>
      <c r="I37" s="2">
        <v>76</v>
      </c>
      <c r="J37" s="2">
        <v>71</v>
      </c>
      <c r="K37" s="2">
        <v>63</v>
      </c>
      <c r="L37" s="19">
        <f t="shared" si="7"/>
        <v>1462.5</v>
      </c>
      <c r="M37" s="19">
        <v>19.5</v>
      </c>
      <c r="N37" s="19">
        <f t="shared" si="8"/>
        <v>75</v>
      </c>
      <c r="O37" s="14"/>
      <c r="P37" s="6">
        <v>140910123</v>
      </c>
      <c r="Q37" s="7" t="s">
        <v>31</v>
      </c>
      <c r="R37" s="2">
        <v>74</v>
      </c>
      <c r="S37" s="2">
        <v>60</v>
      </c>
      <c r="T37" s="2">
        <v>87</v>
      </c>
      <c r="U37" s="2">
        <v>60</v>
      </c>
      <c r="V37" s="2">
        <v>61</v>
      </c>
      <c r="W37" s="2">
        <v>78</v>
      </c>
      <c r="X37" s="2">
        <v>61</v>
      </c>
      <c r="Y37" s="2">
        <v>80</v>
      </c>
      <c r="Z37" s="2">
        <v>82</v>
      </c>
      <c r="AA37" s="2">
        <v>79</v>
      </c>
      <c r="AB37" s="19">
        <f t="shared" si="9"/>
        <v>2039</v>
      </c>
      <c r="AC37" s="19">
        <v>28</v>
      </c>
      <c r="AD37" s="19">
        <f t="shared" si="10"/>
        <v>72.821428571428569</v>
      </c>
      <c r="AE37" s="20">
        <f t="shared" si="11"/>
        <v>3501.5</v>
      </c>
      <c r="AF37" s="20">
        <f t="shared" si="12"/>
        <v>47.5</v>
      </c>
      <c r="AG37" s="22">
        <f t="shared" si="13"/>
        <v>73.715789473684211</v>
      </c>
    </row>
    <row r="38" spans="1:33" ht="15" customHeight="1" x14ac:dyDescent="0.15">
      <c r="A38" s="13">
        <v>35</v>
      </c>
      <c r="B38" s="6">
        <v>140910230</v>
      </c>
      <c r="C38" s="12" t="s">
        <v>75</v>
      </c>
      <c r="D38" s="6">
        <v>51</v>
      </c>
      <c r="E38" s="2">
        <v>78</v>
      </c>
      <c r="F38" s="2">
        <v>62</v>
      </c>
      <c r="G38" s="2">
        <v>83</v>
      </c>
      <c r="H38" s="6">
        <v>85</v>
      </c>
      <c r="I38" s="2">
        <v>86</v>
      </c>
      <c r="J38" s="2">
        <v>80</v>
      </c>
      <c r="K38" s="2">
        <v>60</v>
      </c>
      <c r="L38" s="19">
        <f t="shared" si="7"/>
        <v>1443</v>
      </c>
      <c r="M38" s="19">
        <v>19.5</v>
      </c>
      <c r="N38" s="19">
        <f t="shared" si="8"/>
        <v>74</v>
      </c>
      <c r="O38" s="14"/>
      <c r="P38" s="6">
        <v>140910230</v>
      </c>
      <c r="Q38" s="12" t="s">
        <v>75</v>
      </c>
      <c r="R38" s="2">
        <v>63</v>
      </c>
      <c r="S38" s="2">
        <v>58</v>
      </c>
      <c r="T38" s="2">
        <v>92</v>
      </c>
      <c r="U38" s="2">
        <v>51</v>
      </c>
      <c r="V38" s="2">
        <v>72</v>
      </c>
      <c r="W38" s="2">
        <v>84</v>
      </c>
      <c r="X38" s="2">
        <v>61</v>
      </c>
      <c r="Y38" s="2">
        <v>77</v>
      </c>
      <c r="Z38" s="2">
        <v>77</v>
      </c>
      <c r="AA38" s="2">
        <v>83</v>
      </c>
      <c r="AB38" s="19">
        <f t="shared" si="9"/>
        <v>2039</v>
      </c>
      <c r="AC38" s="19">
        <v>28</v>
      </c>
      <c r="AD38" s="19">
        <f t="shared" si="10"/>
        <v>72.821428571428569</v>
      </c>
      <c r="AE38" s="20">
        <f t="shared" si="11"/>
        <v>3482</v>
      </c>
      <c r="AF38" s="20">
        <f t="shared" si="12"/>
        <v>47.5</v>
      </c>
      <c r="AG38" s="22">
        <f t="shared" si="13"/>
        <v>73.305263157894743</v>
      </c>
    </row>
    <row r="39" spans="1:33" ht="15" customHeight="1" x14ac:dyDescent="0.15">
      <c r="A39" s="13">
        <v>36</v>
      </c>
      <c r="B39" s="6">
        <v>140910223</v>
      </c>
      <c r="C39" s="12" t="s">
        <v>69</v>
      </c>
      <c r="D39" s="2">
        <v>69</v>
      </c>
      <c r="E39" s="2">
        <v>90</v>
      </c>
      <c r="F39" s="6">
        <v>56</v>
      </c>
      <c r="G39" s="2">
        <v>75</v>
      </c>
      <c r="H39" s="6">
        <v>85</v>
      </c>
      <c r="I39" s="2">
        <v>81</v>
      </c>
      <c r="J39" s="2">
        <v>88</v>
      </c>
      <c r="K39" s="2">
        <v>65</v>
      </c>
      <c r="L39" s="19">
        <f t="shared" si="7"/>
        <v>1504.5</v>
      </c>
      <c r="M39" s="19">
        <v>19.5</v>
      </c>
      <c r="N39" s="19">
        <f t="shared" si="8"/>
        <v>77.15384615384616</v>
      </c>
      <c r="O39" s="14"/>
      <c r="P39" s="6">
        <v>140910223</v>
      </c>
      <c r="Q39" s="12" t="s">
        <v>69</v>
      </c>
      <c r="R39" s="2">
        <v>72</v>
      </c>
      <c r="S39" s="2">
        <v>78</v>
      </c>
      <c r="T39" s="2">
        <v>85</v>
      </c>
      <c r="U39" s="2">
        <v>60</v>
      </c>
      <c r="V39" s="2">
        <v>62</v>
      </c>
      <c r="W39" s="2">
        <v>82</v>
      </c>
      <c r="X39" s="2">
        <v>40</v>
      </c>
      <c r="Y39" s="2">
        <v>82</v>
      </c>
      <c r="Z39" s="2">
        <v>85</v>
      </c>
      <c r="AA39" s="2">
        <v>81</v>
      </c>
      <c r="AB39" s="19">
        <f t="shared" si="9"/>
        <v>1970</v>
      </c>
      <c r="AC39" s="19">
        <v>28</v>
      </c>
      <c r="AD39" s="19">
        <f t="shared" si="10"/>
        <v>70.357142857142861</v>
      </c>
      <c r="AE39" s="20">
        <f t="shared" si="11"/>
        <v>3474.5</v>
      </c>
      <c r="AF39" s="20">
        <f t="shared" si="12"/>
        <v>47.5</v>
      </c>
      <c r="AG39" s="22">
        <f t="shared" si="13"/>
        <v>73.147368421052633</v>
      </c>
    </row>
    <row r="40" spans="1:33" ht="15" customHeight="1" x14ac:dyDescent="0.15">
      <c r="A40" s="13">
        <v>37</v>
      </c>
      <c r="B40" s="6">
        <v>140910220</v>
      </c>
      <c r="C40" s="12" t="s">
        <v>67</v>
      </c>
      <c r="D40" s="6">
        <v>50</v>
      </c>
      <c r="E40" s="2">
        <v>87</v>
      </c>
      <c r="F40" s="2">
        <v>70</v>
      </c>
      <c r="G40" s="2">
        <v>76</v>
      </c>
      <c r="H40" s="6">
        <v>85</v>
      </c>
      <c r="I40" s="2">
        <v>73</v>
      </c>
      <c r="J40" s="2">
        <v>76</v>
      </c>
      <c r="K40" s="2">
        <v>75</v>
      </c>
      <c r="L40" s="19">
        <f t="shared" si="7"/>
        <v>1418.5</v>
      </c>
      <c r="M40" s="19">
        <v>19.5</v>
      </c>
      <c r="N40" s="19">
        <f t="shared" si="8"/>
        <v>72.743589743589737</v>
      </c>
      <c r="O40" s="14"/>
      <c r="P40" s="6">
        <v>140910220</v>
      </c>
      <c r="Q40" s="12" t="s">
        <v>67</v>
      </c>
      <c r="R40" s="2">
        <v>82</v>
      </c>
      <c r="S40" s="2">
        <v>72</v>
      </c>
      <c r="T40" s="2">
        <v>83</v>
      </c>
      <c r="U40" s="2">
        <v>69</v>
      </c>
      <c r="V40" s="2">
        <v>84</v>
      </c>
      <c r="W40" s="2">
        <v>84</v>
      </c>
      <c r="X40" s="2">
        <v>37</v>
      </c>
      <c r="Y40" s="2">
        <v>86</v>
      </c>
      <c r="Z40" s="2">
        <v>82</v>
      </c>
      <c r="AA40" s="2">
        <v>81</v>
      </c>
      <c r="AB40" s="19">
        <f t="shared" si="9"/>
        <v>2042</v>
      </c>
      <c r="AC40" s="19">
        <v>28</v>
      </c>
      <c r="AD40" s="19">
        <f t="shared" si="10"/>
        <v>72.928571428571431</v>
      </c>
      <c r="AE40" s="20">
        <f t="shared" si="11"/>
        <v>3460.5</v>
      </c>
      <c r="AF40" s="20">
        <f t="shared" si="12"/>
        <v>47.5</v>
      </c>
      <c r="AG40" s="22">
        <f t="shared" si="13"/>
        <v>72.852631578947367</v>
      </c>
    </row>
    <row r="41" spans="1:33" ht="15" customHeight="1" x14ac:dyDescent="0.15">
      <c r="A41" s="13">
        <v>38</v>
      </c>
      <c r="B41" s="6">
        <v>140910232</v>
      </c>
      <c r="C41" s="12" t="s">
        <v>76</v>
      </c>
      <c r="D41" s="2">
        <v>66</v>
      </c>
      <c r="E41" s="2">
        <v>81</v>
      </c>
      <c r="F41" s="2">
        <v>60</v>
      </c>
      <c r="G41" s="2">
        <v>88</v>
      </c>
      <c r="H41" s="6">
        <v>75</v>
      </c>
      <c r="I41" s="2">
        <v>82</v>
      </c>
      <c r="J41" s="2">
        <v>70</v>
      </c>
      <c r="K41" s="6">
        <v>54</v>
      </c>
      <c r="L41" s="19">
        <f t="shared" si="7"/>
        <v>1425</v>
      </c>
      <c r="M41" s="19">
        <v>19.5</v>
      </c>
      <c r="N41" s="19">
        <f t="shared" si="8"/>
        <v>73.07692307692308</v>
      </c>
      <c r="O41" s="14"/>
      <c r="P41" s="6">
        <v>140910232</v>
      </c>
      <c r="Q41" s="12" t="s">
        <v>76</v>
      </c>
      <c r="R41" s="2">
        <v>60</v>
      </c>
      <c r="S41" s="2">
        <v>60</v>
      </c>
      <c r="T41" s="2">
        <v>88</v>
      </c>
      <c r="U41" s="2">
        <v>53</v>
      </c>
      <c r="V41" s="2">
        <v>78</v>
      </c>
      <c r="W41" s="2">
        <v>81</v>
      </c>
      <c r="X41" s="2">
        <v>62</v>
      </c>
      <c r="Y41" s="2">
        <v>84</v>
      </c>
      <c r="Z41" s="2">
        <v>68</v>
      </c>
      <c r="AA41" s="2">
        <v>82</v>
      </c>
      <c r="AB41" s="19">
        <f t="shared" si="9"/>
        <v>2035</v>
      </c>
      <c r="AC41" s="19">
        <v>28</v>
      </c>
      <c r="AD41" s="19">
        <f t="shared" si="10"/>
        <v>72.678571428571431</v>
      </c>
      <c r="AE41" s="20">
        <f t="shared" si="11"/>
        <v>3460</v>
      </c>
      <c r="AF41" s="20">
        <f t="shared" si="12"/>
        <v>47.5</v>
      </c>
      <c r="AG41" s="22">
        <f t="shared" si="13"/>
        <v>72.84210526315789</v>
      </c>
    </row>
    <row r="42" spans="1:33" ht="15" customHeight="1" x14ac:dyDescent="0.15">
      <c r="A42" s="13">
        <v>39</v>
      </c>
      <c r="B42" s="6">
        <v>140910140</v>
      </c>
      <c r="C42" s="7" t="s">
        <v>47</v>
      </c>
      <c r="D42" s="2">
        <v>80</v>
      </c>
      <c r="E42" s="2">
        <v>69</v>
      </c>
      <c r="F42" s="2">
        <v>60</v>
      </c>
      <c r="G42" s="2">
        <v>72</v>
      </c>
      <c r="H42" s="6">
        <v>85</v>
      </c>
      <c r="I42" s="2">
        <v>83</v>
      </c>
      <c r="J42" s="2">
        <v>72</v>
      </c>
      <c r="K42" s="2">
        <v>60</v>
      </c>
      <c r="L42" s="19">
        <f t="shared" si="7"/>
        <v>1450</v>
      </c>
      <c r="M42" s="19">
        <v>19.5</v>
      </c>
      <c r="N42" s="19">
        <f t="shared" si="8"/>
        <v>74.358974358974365</v>
      </c>
      <c r="O42" s="14"/>
      <c r="P42" s="6">
        <v>140910140</v>
      </c>
      <c r="Q42" s="12" t="s">
        <v>47</v>
      </c>
      <c r="R42" s="2">
        <v>66</v>
      </c>
      <c r="S42" s="2">
        <v>65</v>
      </c>
      <c r="T42" s="2">
        <v>84</v>
      </c>
      <c r="U42" s="2">
        <v>60</v>
      </c>
      <c r="V42" s="2">
        <v>82</v>
      </c>
      <c r="W42" s="2">
        <v>78</v>
      </c>
      <c r="X42" s="2">
        <v>50</v>
      </c>
      <c r="Y42" s="2">
        <v>77</v>
      </c>
      <c r="Z42" s="2">
        <v>88</v>
      </c>
      <c r="AA42" s="2">
        <v>78</v>
      </c>
      <c r="AB42" s="19">
        <f t="shared" si="9"/>
        <v>2002</v>
      </c>
      <c r="AC42" s="19">
        <v>28</v>
      </c>
      <c r="AD42" s="19">
        <f t="shared" si="10"/>
        <v>71.5</v>
      </c>
      <c r="AE42" s="20">
        <f t="shared" si="11"/>
        <v>3452</v>
      </c>
      <c r="AF42" s="20">
        <f t="shared" si="12"/>
        <v>47.5</v>
      </c>
      <c r="AG42" s="22">
        <f t="shared" si="13"/>
        <v>72.673684210526318</v>
      </c>
    </row>
    <row r="43" spans="1:33" ht="15" customHeight="1" x14ac:dyDescent="0.15">
      <c r="A43" s="13">
        <v>40</v>
      </c>
      <c r="B43" s="6">
        <v>140910101</v>
      </c>
      <c r="C43" s="12" t="s">
        <v>16</v>
      </c>
      <c r="D43" s="6">
        <v>41</v>
      </c>
      <c r="E43" s="2">
        <v>89</v>
      </c>
      <c r="F43" s="6">
        <v>56</v>
      </c>
      <c r="G43" s="2">
        <v>84</v>
      </c>
      <c r="H43" s="6">
        <v>85</v>
      </c>
      <c r="I43" s="2">
        <v>85</v>
      </c>
      <c r="J43" s="2">
        <v>71</v>
      </c>
      <c r="K43" s="2">
        <v>71</v>
      </c>
      <c r="L43" s="19">
        <f t="shared" si="7"/>
        <v>1410.5</v>
      </c>
      <c r="M43" s="19">
        <v>19.5</v>
      </c>
      <c r="N43" s="19">
        <f t="shared" si="8"/>
        <v>72.333333333333329</v>
      </c>
      <c r="O43" s="14"/>
      <c r="P43" s="6">
        <v>140910101</v>
      </c>
      <c r="Q43" s="12" t="s">
        <v>16</v>
      </c>
      <c r="R43" s="2">
        <v>70</v>
      </c>
      <c r="S43" s="6">
        <v>0</v>
      </c>
      <c r="T43" s="2">
        <v>92</v>
      </c>
      <c r="U43" s="2">
        <v>70</v>
      </c>
      <c r="V43" s="2">
        <v>66</v>
      </c>
      <c r="W43" s="2">
        <v>76</v>
      </c>
      <c r="X43" s="2">
        <v>65</v>
      </c>
      <c r="Y43" s="2">
        <v>74</v>
      </c>
      <c r="Z43" s="2">
        <v>70</v>
      </c>
      <c r="AA43" s="2">
        <v>83</v>
      </c>
      <c r="AB43" s="19">
        <f t="shared" si="9"/>
        <v>2021</v>
      </c>
      <c r="AC43" s="19">
        <v>28</v>
      </c>
      <c r="AD43" s="19">
        <f t="shared" si="10"/>
        <v>72.178571428571431</v>
      </c>
      <c r="AE43" s="20">
        <f t="shared" si="11"/>
        <v>3431.5</v>
      </c>
      <c r="AF43" s="20">
        <f t="shared" si="12"/>
        <v>47.5</v>
      </c>
      <c r="AG43" s="22">
        <f t="shared" si="13"/>
        <v>72.242105263157896</v>
      </c>
    </row>
    <row r="44" spans="1:33" ht="15" customHeight="1" x14ac:dyDescent="0.15">
      <c r="A44" s="13">
        <v>41</v>
      </c>
      <c r="B44" s="6">
        <v>140910105</v>
      </c>
      <c r="C44" s="7" t="s">
        <v>18</v>
      </c>
      <c r="D44" s="2">
        <v>77</v>
      </c>
      <c r="E44" s="2">
        <v>92</v>
      </c>
      <c r="F44" s="2">
        <v>60</v>
      </c>
      <c r="G44" s="2">
        <v>83</v>
      </c>
      <c r="H44" s="6">
        <v>95</v>
      </c>
      <c r="I44" s="2">
        <v>81</v>
      </c>
      <c r="J44" s="2">
        <v>62</v>
      </c>
      <c r="K44" s="2">
        <v>60</v>
      </c>
      <c r="L44" s="19">
        <f t="shared" si="7"/>
        <v>1491</v>
      </c>
      <c r="M44" s="19">
        <v>19.5</v>
      </c>
      <c r="N44" s="19">
        <f t="shared" si="8"/>
        <v>76.461538461538467</v>
      </c>
      <c r="O44" s="14"/>
      <c r="P44" s="6">
        <v>140910105</v>
      </c>
      <c r="Q44" s="12" t="s">
        <v>18</v>
      </c>
      <c r="R44" s="2">
        <v>70</v>
      </c>
      <c r="S44" s="2">
        <v>55</v>
      </c>
      <c r="T44" s="2">
        <v>81</v>
      </c>
      <c r="U44" s="2">
        <v>69</v>
      </c>
      <c r="V44" s="2">
        <v>71</v>
      </c>
      <c r="W44" s="2">
        <v>81</v>
      </c>
      <c r="X44" s="2">
        <v>49</v>
      </c>
      <c r="Y44" s="2">
        <v>68</v>
      </c>
      <c r="Z44" s="2">
        <v>80</v>
      </c>
      <c r="AA44" s="2">
        <v>74</v>
      </c>
      <c r="AB44" s="19">
        <f t="shared" si="9"/>
        <v>1935</v>
      </c>
      <c r="AC44" s="19">
        <v>28</v>
      </c>
      <c r="AD44" s="19">
        <f t="shared" si="10"/>
        <v>69.107142857142861</v>
      </c>
      <c r="AE44" s="20">
        <f t="shared" si="11"/>
        <v>3426</v>
      </c>
      <c r="AF44" s="20">
        <f t="shared" si="12"/>
        <v>47.5</v>
      </c>
      <c r="AG44" s="22">
        <f t="shared" si="13"/>
        <v>72.126315789473679</v>
      </c>
    </row>
    <row r="45" spans="1:33" ht="15" customHeight="1" x14ac:dyDescent="0.15">
      <c r="A45" s="13">
        <v>42</v>
      </c>
      <c r="B45" s="6">
        <v>140910218</v>
      </c>
      <c r="C45" s="12" t="s">
        <v>66</v>
      </c>
      <c r="D45" s="2">
        <v>77</v>
      </c>
      <c r="E45" s="2">
        <v>87</v>
      </c>
      <c r="F45" s="2">
        <v>72</v>
      </c>
      <c r="G45" s="2">
        <v>85</v>
      </c>
      <c r="H45" s="6">
        <v>85</v>
      </c>
      <c r="I45" s="2">
        <v>82</v>
      </c>
      <c r="J45" s="2">
        <v>66</v>
      </c>
      <c r="K45" s="6">
        <v>54</v>
      </c>
      <c r="L45" s="19">
        <f t="shared" si="7"/>
        <v>1496</v>
      </c>
      <c r="M45" s="19">
        <v>19.5</v>
      </c>
      <c r="N45" s="19">
        <f t="shared" si="8"/>
        <v>76.717948717948715</v>
      </c>
      <c r="O45" s="14"/>
      <c r="P45" s="6">
        <v>140910218</v>
      </c>
      <c r="Q45" s="12" t="s">
        <v>66</v>
      </c>
      <c r="R45" s="2">
        <v>65</v>
      </c>
      <c r="S45" s="2">
        <v>57</v>
      </c>
      <c r="T45" s="2">
        <v>82</v>
      </c>
      <c r="U45" s="2">
        <v>60</v>
      </c>
      <c r="V45" s="2">
        <v>72</v>
      </c>
      <c r="W45" s="2">
        <v>74</v>
      </c>
      <c r="X45" s="2">
        <v>49</v>
      </c>
      <c r="Y45" s="2">
        <v>71</v>
      </c>
      <c r="Z45" s="2">
        <v>87</v>
      </c>
      <c r="AA45" s="2">
        <v>75</v>
      </c>
      <c r="AB45" s="19">
        <f t="shared" si="9"/>
        <v>1919</v>
      </c>
      <c r="AC45" s="19">
        <v>28</v>
      </c>
      <c r="AD45" s="19">
        <f t="shared" si="10"/>
        <v>68.535714285714292</v>
      </c>
      <c r="AE45" s="20">
        <f t="shared" si="11"/>
        <v>3415</v>
      </c>
      <c r="AF45" s="20">
        <f t="shared" si="12"/>
        <v>47.5</v>
      </c>
      <c r="AG45" s="22">
        <f t="shared" si="13"/>
        <v>71.89473684210526</v>
      </c>
    </row>
    <row r="46" spans="1:33" ht="15" customHeight="1" x14ac:dyDescent="0.15">
      <c r="A46" s="13">
        <v>43</v>
      </c>
      <c r="B46" s="6">
        <v>140910212</v>
      </c>
      <c r="C46" s="7" t="s">
        <v>61</v>
      </c>
      <c r="D46" s="2">
        <v>64</v>
      </c>
      <c r="E46" s="2">
        <v>79</v>
      </c>
      <c r="F46" s="2">
        <v>68</v>
      </c>
      <c r="G46" s="2">
        <v>85</v>
      </c>
      <c r="H46" s="6">
        <v>85</v>
      </c>
      <c r="I46" s="2">
        <v>78</v>
      </c>
      <c r="J46" s="2">
        <v>77</v>
      </c>
      <c r="K46" s="2">
        <v>65</v>
      </c>
      <c r="L46" s="19">
        <f t="shared" ref="L46:L77" si="14">D46*3+E46*2+F46*2+G46*2+H46*2+I46*4+J46*3+K46*1.5</f>
        <v>1466.5</v>
      </c>
      <c r="M46" s="19">
        <v>19.5</v>
      </c>
      <c r="N46" s="19">
        <f t="shared" si="8"/>
        <v>75.205128205128204</v>
      </c>
      <c r="O46" s="14"/>
      <c r="P46" s="6">
        <v>140910212</v>
      </c>
      <c r="Q46" s="12" t="s">
        <v>61</v>
      </c>
      <c r="R46" s="2">
        <v>74</v>
      </c>
      <c r="S46" s="2">
        <v>57</v>
      </c>
      <c r="T46" s="2">
        <v>78</v>
      </c>
      <c r="U46" s="2">
        <v>65</v>
      </c>
      <c r="V46" s="2">
        <v>72</v>
      </c>
      <c r="W46" s="2">
        <v>74</v>
      </c>
      <c r="X46" s="2">
        <v>42</v>
      </c>
      <c r="Y46" s="2">
        <v>85</v>
      </c>
      <c r="Z46" s="2">
        <v>76</v>
      </c>
      <c r="AA46" s="2">
        <v>76</v>
      </c>
      <c r="AB46" s="19">
        <f t="shared" si="9"/>
        <v>1925</v>
      </c>
      <c r="AC46" s="19">
        <v>28</v>
      </c>
      <c r="AD46" s="19">
        <f t="shared" si="10"/>
        <v>68.75</v>
      </c>
      <c r="AE46" s="20">
        <f t="shared" si="11"/>
        <v>3391.5</v>
      </c>
      <c r="AF46" s="20">
        <f t="shared" si="12"/>
        <v>47.5</v>
      </c>
      <c r="AG46" s="22">
        <f t="shared" si="13"/>
        <v>71.400000000000006</v>
      </c>
    </row>
    <row r="47" spans="1:33" ht="15" customHeight="1" x14ac:dyDescent="0.15">
      <c r="A47" s="13">
        <v>44</v>
      </c>
      <c r="B47" s="6">
        <v>140910207</v>
      </c>
      <c r="C47" s="12" t="s">
        <v>56</v>
      </c>
      <c r="D47" s="6">
        <v>36</v>
      </c>
      <c r="E47" s="2">
        <v>82</v>
      </c>
      <c r="F47" s="2">
        <v>60</v>
      </c>
      <c r="G47" s="2">
        <v>79</v>
      </c>
      <c r="H47" s="6">
        <v>95</v>
      </c>
      <c r="I47" s="2">
        <v>85</v>
      </c>
      <c r="J47" s="2">
        <v>80</v>
      </c>
      <c r="K47" s="2">
        <v>60</v>
      </c>
      <c r="L47" s="19">
        <f t="shared" si="14"/>
        <v>1410</v>
      </c>
      <c r="M47" s="19">
        <v>19.5</v>
      </c>
      <c r="N47" s="19">
        <f t="shared" si="8"/>
        <v>72.307692307692307</v>
      </c>
      <c r="O47" s="14"/>
      <c r="P47" s="6">
        <v>140910207</v>
      </c>
      <c r="Q47" s="12" t="s">
        <v>56</v>
      </c>
      <c r="R47" s="2">
        <v>70</v>
      </c>
      <c r="S47" s="2">
        <v>75</v>
      </c>
      <c r="T47" s="2">
        <v>89</v>
      </c>
      <c r="U47" s="2">
        <v>60</v>
      </c>
      <c r="V47" s="2">
        <v>60</v>
      </c>
      <c r="W47" s="2">
        <v>92</v>
      </c>
      <c r="X47" s="2">
        <v>36</v>
      </c>
      <c r="Y47" s="2">
        <v>74</v>
      </c>
      <c r="Z47" s="2">
        <v>88</v>
      </c>
      <c r="AA47" s="2">
        <v>86</v>
      </c>
      <c r="AB47" s="19">
        <f t="shared" si="9"/>
        <v>1977</v>
      </c>
      <c r="AC47" s="19">
        <v>28</v>
      </c>
      <c r="AD47" s="19">
        <f t="shared" si="10"/>
        <v>70.607142857142861</v>
      </c>
      <c r="AE47" s="20">
        <f t="shared" si="11"/>
        <v>3387</v>
      </c>
      <c r="AF47" s="20">
        <f t="shared" si="12"/>
        <v>47.5</v>
      </c>
      <c r="AG47" s="22">
        <f t="shared" si="13"/>
        <v>71.305263157894743</v>
      </c>
    </row>
    <row r="48" spans="1:33" ht="15" customHeight="1" x14ac:dyDescent="0.15">
      <c r="A48" s="13">
        <v>45</v>
      </c>
      <c r="B48" s="6">
        <v>140910222</v>
      </c>
      <c r="C48" s="12" t="s">
        <v>68</v>
      </c>
      <c r="D48" s="6">
        <v>53</v>
      </c>
      <c r="E48" s="2">
        <v>97</v>
      </c>
      <c r="F48" s="2">
        <v>70</v>
      </c>
      <c r="G48" s="2">
        <v>79</v>
      </c>
      <c r="H48" s="6">
        <v>95</v>
      </c>
      <c r="I48" s="2">
        <v>82</v>
      </c>
      <c r="J48" s="2">
        <v>80</v>
      </c>
      <c r="K48" s="2">
        <v>65</v>
      </c>
      <c r="L48" s="19">
        <f t="shared" si="14"/>
        <v>1506.5</v>
      </c>
      <c r="M48" s="19">
        <v>19.5</v>
      </c>
      <c r="N48" s="19">
        <f t="shared" si="8"/>
        <v>77.256410256410263</v>
      </c>
      <c r="O48" s="14"/>
      <c r="P48" s="6">
        <v>140910222</v>
      </c>
      <c r="Q48" s="12" t="s">
        <v>68</v>
      </c>
      <c r="R48" s="2">
        <v>72</v>
      </c>
      <c r="S48" s="2">
        <v>71</v>
      </c>
      <c r="T48" s="2">
        <v>78</v>
      </c>
      <c r="U48" s="2">
        <v>68</v>
      </c>
      <c r="V48" s="2">
        <v>54</v>
      </c>
      <c r="W48" s="2">
        <v>82</v>
      </c>
      <c r="X48" s="2">
        <v>29</v>
      </c>
      <c r="Y48" s="2">
        <v>76</v>
      </c>
      <c r="Z48" s="2">
        <v>84</v>
      </c>
      <c r="AA48" s="2">
        <v>81</v>
      </c>
      <c r="AB48" s="19">
        <f t="shared" si="9"/>
        <v>1868</v>
      </c>
      <c r="AC48" s="19">
        <v>28</v>
      </c>
      <c r="AD48" s="19">
        <f t="shared" si="10"/>
        <v>66.714285714285708</v>
      </c>
      <c r="AE48" s="20">
        <f t="shared" si="11"/>
        <v>3374.5</v>
      </c>
      <c r="AF48" s="20">
        <f t="shared" si="12"/>
        <v>47.5</v>
      </c>
      <c r="AG48" s="22">
        <f t="shared" si="13"/>
        <v>71.042105263157893</v>
      </c>
    </row>
    <row r="49" spans="1:33" ht="15" customHeight="1" x14ac:dyDescent="0.15">
      <c r="A49" s="13">
        <v>46</v>
      </c>
      <c r="B49" s="6">
        <v>140910103</v>
      </c>
      <c r="C49" s="7" t="s">
        <v>17</v>
      </c>
      <c r="D49" s="2">
        <v>73</v>
      </c>
      <c r="E49" s="2">
        <v>66</v>
      </c>
      <c r="F49" s="2">
        <v>60</v>
      </c>
      <c r="G49" s="2">
        <v>84</v>
      </c>
      <c r="H49" s="6">
        <v>95</v>
      </c>
      <c r="I49" s="2">
        <v>81</v>
      </c>
      <c r="J49" s="2">
        <v>72</v>
      </c>
      <c r="K49" s="2">
        <v>60</v>
      </c>
      <c r="L49" s="19">
        <f t="shared" si="14"/>
        <v>1459</v>
      </c>
      <c r="M49" s="19">
        <v>19.5</v>
      </c>
      <c r="N49" s="19">
        <f t="shared" si="8"/>
        <v>74.820512820512818</v>
      </c>
      <c r="O49" s="14"/>
      <c r="P49" s="6">
        <v>140910103</v>
      </c>
      <c r="Q49" s="12" t="s">
        <v>17</v>
      </c>
      <c r="R49" s="2">
        <v>76</v>
      </c>
      <c r="S49" s="2">
        <v>80</v>
      </c>
      <c r="T49" s="2">
        <v>86</v>
      </c>
      <c r="U49" s="2">
        <v>60</v>
      </c>
      <c r="V49" s="2">
        <v>81</v>
      </c>
      <c r="W49" s="2">
        <v>65</v>
      </c>
      <c r="X49" s="2">
        <v>35</v>
      </c>
      <c r="Y49" s="2">
        <v>71</v>
      </c>
      <c r="Z49" s="2">
        <v>84</v>
      </c>
      <c r="AA49" s="2">
        <v>74</v>
      </c>
      <c r="AB49" s="19">
        <f t="shared" si="9"/>
        <v>1900</v>
      </c>
      <c r="AC49" s="19">
        <v>28</v>
      </c>
      <c r="AD49" s="19">
        <f t="shared" si="10"/>
        <v>67.857142857142861</v>
      </c>
      <c r="AE49" s="20">
        <f t="shared" si="11"/>
        <v>3359</v>
      </c>
      <c r="AF49" s="20">
        <f t="shared" si="12"/>
        <v>47.5</v>
      </c>
      <c r="AG49" s="22">
        <f t="shared" si="13"/>
        <v>70.715789473684211</v>
      </c>
    </row>
    <row r="50" spans="1:33" ht="15" customHeight="1" x14ac:dyDescent="0.15">
      <c r="A50" s="13">
        <v>47</v>
      </c>
      <c r="B50" s="6">
        <v>140910110</v>
      </c>
      <c r="C50" s="12" t="s">
        <v>22</v>
      </c>
      <c r="D50" s="6">
        <v>32</v>
      </c>
      <c r="E50" s="2">
        <v>85</v>
      </c>
      <c r="F50" s="2">
        <v>84</v>
      </c>
      <c r="G50" s="2">
        <v>88</v>
      </c>
      <c r="H50" s="6">
        <v>85</v>
      </c>
      <c r="I50" s="2">
        <v>84</v>
      </c>
      <c r="J50" s="2">
        <v>70</v>
      </c>
      <c r="K50" s="2">
        <v>86</v>
      </c>
      <c r="L50" s="19">
        <f t="shared" si="14"/>
        <v>1455</v>
      </c>
      <c r="M50" s="19">
        <v>19.5</v>
      </c>
      <c r="N50" s="19">
        <f t="shared" si="8"/>
        <v>74.615384615384613</v>
      </c>
      <c r="O50" s="14"/>
      <c r="P50" s="6">
        <v>140910110</v>
      </c>
      <c r="Q50" s="12" t="s">
        <v>22</v>
      </c>
      <c r="R50" s="2">
        <v>83</v>
      </c>
      <c r="S50" s="2">
        <v>60</v>
      </c>
      <c r="T50" s="2">
        <v>76</v>
      </c>
      <c r="U50" s="2">
        <v>82</v>
      </c>
      <c r="V50" s="2">
        <v>85</v>
      </c>
      <c r="W50" s="2">
        <v>91</v>
      </c>
      <c r="X50" s="2">
        <v>18</v>
      </c>
      <c r="Y50" s="2">
        <v>74</v>
      </c>
      <c r="Z50" s="2">
        <v>72</v>
      </c>
      <c r="AA50" s="2">
        <v>80</v>
      </c>
      <c r="AB50" s="19">
        <f t="shared" si="9"/>
        <v>1904</v>
      </c>
      <c r="AC50" s="19">
        <v>28</v>
      </c>
      <c r="AD50" s="19">
        <f t="shared" si="10"/>
        <v>68</v>
      </c>
      <c r="AE50" s="20">
        <f t="shared" si="11"/>
        <v>3359</v>
      </c>
      <c r="AF50" s="20">
        <f t="shared" si="12"/>
        <v>47.5</v>
      </c>
      <c r="AG50" s="22">
        <f t="shared" si="13"/>
        <v>70.715789473684211</v>
      </c>
    </row>
    <row r="51" spans="1:33" ht="15" customHeight="1" x14ac:dyDescent="0.15">
      <c r="A51" s="13">
        <v>48</v>
      </c>
      <c r="B51" s="6">
        <v>140910204</v>
      </c>
      <c r="C51" s="12" t="s">
        <v>53</v>
      </c>
      <c r="D51" s="6">
        <v>48</v>
      </c>
      <c r="E51" s="2">
        <v>89</v>
      </c>
      <c r="F51" s="2">
        <v>60</v>
      </c>
      <c r="G51" s="2">
        <v>69</v>
      </c>
      <c r="H51" s="6">
        <v>85</v>
      </c>
      <c r="I51" s="2">
        <v>81</v>
      </c>
      <c r="J51" s="2">
        <v>79</v>
      </c>
      <c r="K51" s="2">
        <v>70</v>
      </c>
      <c r="L51" s="19">
        <f t="shared" si="14"/>
        <v>1416</v>
      </c>
      <c r="M51" s="19">
        <v>19.5</v>
      </c>
      <c r="N51" s="19">
        <f t="shared" si="8"/>
        <v>72.615384615384613</v>
      </c>
      <c r="O51" s="14"/>
      <c r="P51" s="6">
        <v>140910204</v>
      </c>
      <c r="Q51" s="12" t="s">
        <v>53</v>
      </c>
      <c r="R51" s="2">
        <v>74</v>
      </c>
      <c r="S51" s="2">
        <v>80</v>
      </c>
      <c r="T51" s="2">
        <v>82</v>
      </c>
      <c r="U51" s="2">
        <v>60</v>
      </c>
      <c r="V51" s="2">
        <v>84</v>
      </c>
      <c r="W51" s="2">
        <v>84</v>
      </c>
      <c r="X51" s="2">
        <v>32</v>
      </c>
      <c r="Y51" s="2">
        <v>69</v>
      </c>
      <c r="Z51" s="2">
        <v>82</v>
      </c>
      <c r="AA51" s="2">
        <v>81</v>
      </c>
      <c r="AB51" s="19">
        <f t="shared" si="9"/>
        <v>1927</v>
      </c>
      <c r="AC51" s="19">
        <v>28</v>
      </c>
      <c r="AD51" s="19">
        <f t="shared" si="10"/>
        <v>68.821428571428569</v>
      </c>
      <c r="AE51" s="20">
        <f t="shared" si="11"/>
        <v>3343</v>
      </c>
      <c r="AF51" s="20">
        <f t="shared" si="12"/>
        <v>47.5</v>
      </c>
      <c r="AG51" s="22">
        <f t="shared" si="13"/>
        <v>70.378947368421052</v>
      </c>
    </row>
    <row r="52" spans="1:33" ht="15" customHeight="1" x14ac:dyDescent="0.15">
      <c r="A52" s="13">
        <v>49</v>
      </c>
      <c r="B52" s="6">
        <v>140910224</v>
      </c>
      <c r="C52" s="12" t="s">
        <v>70</v>
      </c>
      <c r="D52" s="6">
        <v>52</v>
      </c>
      <c r="E52" s="2">
        <v>84</v>
      </c>
      <c r="F52" s="6">
        <v>44</v>
      </c>
      <c r="G52" s="2">
        <v>80</v>
      </c>
      <c r="H52" s="6">
        <v>85</v>
      </c>
      <c r="I52" s="2">
        <v>70</v>
      </c>
      <c r="J52" s="2">
        <v>66</v>
      </c>
      <c r="K52" s="2">
        <v>61</v>
      </c>
      <c r="L52" s="19">
        <f t="shared" si="14"/>
        <v>1311.5</v>
      </c>
      <c r="M52" s="19">
        <v>19.5</v>
      </c>
      <c r="N52" s="19">
        <f t="shared" si="8"/>
        <v>67.256410256410263</v>
      </c>
      <c r="O52" s="14"/>
      <c r="P52" s="6">
        <v>140910224</v>
      </c>
      <c r="Q52" s="12" t="s">
        <v>70</v>
      </c>
      <c r="R52" s="2">
        <v>72</v>
      </c>
      <c r="S52" s="2">
        <v>66</v>
      </c>
      <c r="T52" s="2">
        <v>86</v>
      </c>
      <c r="U52" s="2">
        <v>63</v>
      </c>
      <c r="V52" s="2">
        <v>65</v>
      </c>
      <c r="W52" s="2">
        <v>77</v>
      </c>
      <c r="X52" s="2">
        <v>49</v>
      </c>
      <c r="Y52" s="2">
        <v>84</v>
      </c>
      <c r="Z52" s="2">
        <v>83</v>
      </c>
      <c r="AA52" s="2">
        <v>84</v>
      </c>
      <c r="AB52" s="19">
        <f t="shared" si="9"/>
        <v>2026</v>
      </c>
      <c r="AC52" s="19">
        <v>28</v>
      </c>
      <c r="AD52" s="19">
        <f t="shared" si="10"/>
        <v>72.357142857142861</v>
      </c>
      <c r="AE52" s="20">
        <f t="shared" si="11"/>
        <v>3337.5</v>
      </c>
      <c r="AF52" s="20">
        <f t="shared" si="12"/>
        <v>47.5</v>
      </c>
      <c r="AG52" s="22">
        <f t="shared" si="13"/>
        <v>70.263157894736835</v>
      </c>
    </row>
    <row r="53" spans="1:33" ht="15" customHeight="1" x14ac:dyDescent="0.15">
      <c r="A53" s="13">
        <v>50</v>
      </c>
      <c r="B53" s="6">
        <v>140910114</v>
      </c>
      <c r="C53" s="7" t="s">
        <v>26</v>
      </c>
      <c r="D53" s="2">
        <v>71</v>
      </c>
      <c r="E53" s="2">
        <v>83</v>
      </c>
      <c r="F53" s="2">
        <v>61</v>
      </c>
      <c r="G53" s="2">
        <v>83</v>
      </c>
      <c r="H53" s="6">
        <v>95</v>
      </c>
      <c r="I53" s="2">
        <v>75</v>
      </c>
      <c r="J53" s="2">
        <v>65</v>
      </c>
      <c r="K53" s="2">
        <v>60</v>
      </c>
      <c r="L53" s="19">
        <f t="shared" si="14"/>
        <v>1442</v>
      </c>
      <c r="M53" s="19">
        <v>19.5</v>
      </c>
      <c r="N53" s="19">
        <f t="shared" si="8"/>
        <v>73.948717948717942</v>
      </c>
      <c r="O53" s="14"/>
      <c r="P53" s="6">
        <v>140910114</v>
      </c>
      <c r="Q53" s="12" t="s">
        <v>26</v>
      </c>
      <c r="R53" s="2">
        <v>66</v>
      </c>
      <c r="S53" s="2">
        <v>60</v>
      </c>
      <c r="T53" s="2">
        <v>74</v>
      </c>
      <c r="U53" s="2">
        <v>52</v>
      </c>
      <c r="V53" s="2">
        <v>62</v>
      </c>
      <c r="W53" s="2">
        <v>76</v>
      </c>
      <c r="X53" s="2">
        <v>49</v>
      </c>
      <c r="Y53" s="2">
        <v>80</v>
      </c>
      <c r="Z53" s="2">
        <v>81</v>
      </c>
      <c r="AA53" s="2">
        <v>73</v>
      </c>
      <c r="AB53" s="19">
        <f t="shared" si="9"/>
        <v>1859</v>
      </c>
      <c r="AC53" s="19">
        <v>28</v>
      </c>
      <c r="AD53" s="19">
        <f t="shared" si="10"/>
        <v>66.392857142857139</v>
      </c>
      <c r="AE53" s="20">
        <f t="shared" si="11"/>
        <v>3301</v>
      </c>
      <c r="AF53" s="20">
        <f t="shared" si="12"/>
        <v>47.5</v>
      </c>
      <c r="AG53" s="22">
        <f t="shared" si="13"/>
        <v>69.494736842105269</v>
      </c>
    </row>
    <row r="54" spans="1:33" ht="15" customHeight="1" x14ac:dyDescent="0.15">
      <c r="A54" s="13">
        <v>51</v>
      </c>
      <c r="B54" s="6">
        <v>140910135</v>
      </c>
      <c r="C54" s="7" t="s">
        <v>42</v>
      </c>
      <c r="D54" s="2">
        <v>64</v>
      </c>
      <c r="E54" s="2">
        <v>87</v>
      </c>
      <c r="F54" s="2">
        <v>70</v>
      </c>
      <c r="G54" s="2">
        <v>74</v>
      </c>
      <c r="H54" s="6">
        <v>85</v>
      </c>
      <c r="I54" s="2">
        <v>80</v>
      </c>
      <c r="J54" s="2">
        <v>85</v>
      </c>
      <c r="K54" s="2">
        <v>70</v>
      </c>
      <c r="L54" s="19">
        <f t="shared" si="14"/>
        <v>1504</v>
      </c>
      <c r="M54" s="19">
        <v>19.5</v>
      </c>
      <c r="N54" s="19">
        <f t="shared" si="8"/>
        <v>77.128205128205124</v>
      </c>
      <c r="O54" s="14"/>
      <c r="P54" s="6">
        <v>140910135</v>
      </c>
      <c r="Q54" s="12" t="s">
        <v>42</v>
      </c>
      <c r="R54" s="2">
        <v>68</v>
      </c>
      <c r="S54" s="2">
        <v>82</v>
      </c>
      <c r="T54" s="2">
        <v>85</v>
      </c>
      <c r="U54" s="2">
        <v>63</v>
      </c>
      <c r="V54" s="2">
        <v>58</v>
      </c>
      <c r="W54" s="2">
        <v>82</v>
      </c>
      <c r="X54" s="2">
        <v>20</v>
      </c>
      <c r="Y54" s="2">
        <v>53</v>
      </c>
      <c r="Z54" s="2">
        <v>78</v>
      </c>
      <c r="AA54" s="2">
        <v>82</v>
      </c>
      <c r="AB54" s="19">
        <f t="shared" si="9"/>
        <v>1770</v>
      </c>
      <c r="AC54" s="19">
        <v>28</v>
      </c>
      <c r="AD54" s="19">
        <f t="shared" si="10"/>
        <v>63.214285714285715</v>
      </c>
      <c r="AE54" s="20">
        <f t="shared" si="11"/>
        <v>3274</v>
      </c>
      <c r="AF54" s="20">
        <f t="shared" si="12"/>
        <v>47.5</v>
      </c>
      <c r="AG54" s="22">
        <f t="shared" si="13"/>
        <v>68.926315789473691</v>
      </c>
    </row>
    <row r="55" spans="1:33" ht="15" customHeight="1" x14ac:dyDescent="0.15">
      <c r="A55" s="13">
        <v>52</v>
      </c>
      <c r="B55" s="15">
        <v>140910122</v>
      </c>
      <c r="C55" s="15" t="s">
        <v>104</v>
      </c>
      <c r="D55" s="15">
        <v>83</v>
      </c>
      <c r="E55" s="15">
        <v>88</v>
      </c>
      <c r="F55" s="15">
        <v>60</v>
      </c>
      <c r="G55" s="15">
        <v>84</v>
      </c>
      <c r="H55" s="15">
        <v>95</v>
      </c>
      <c r="I55" s="15">
        <v>75</v>
      </c>
      <c r="J55" s="15">
        <v>64</v>
      </c>
      <c r="K55" s="15">
        <v>62</v>
      </c>
      <c r="L55" s="20">
        <f t="shared" si="14"/>
        <v>1488</v>
      </c>
      <c r="M55" s="19">
        <v>19.5</v>
      </c>
      <c r="N55" s="19">
        <f t="shared" si="8"/>
        <v>76.307692307692307</v>
      </c>
      <c r="O55" s="14"/>
      <c r="P55" s="15">
        <v>140910122</v>
      </c>
      <c r="Q55" s="17" t="s">
        <v>104</v>
      </c>
      <c r="R55" s="15">
        <v>66</v>
      </c>
      <c r="S55" s="15">
        <v>0</v>
      </c>
      <c r="T55" s="15">
        <v>88</v>
      </c>
      <c r="U55" s="15">
        <v>48</v>
      </c>
      <c r="V55" s="15">
        <v>93</v>
      </c>
      <c r="W55" s="15">
        <v>0</v>
      </c>
      <c r="X55" s="15">
        <v>42</v>
      </c>
      <c r="Y55" s="15">
        <v>91</v>
      </c>
      <c r="Z55" s="15">
        <v>86</v>
      </c>
      <c r="AA55" s="15">
        <v>79</v>
      </c>
      <c r="AB55" s="19">
        <f t="shared" si="9"/>
        <v>1785</v>
      </c>
      <c r="AC55" s="19">
        <v>28</v>
      </c>
      <c r="AD55" s="19">
        <f t="shared" si="10"/>
        <v>63.75</v>
      </c>
      <c r="AE55" s="20">
        <f t="shared" si="11"/>
        <v>3273</v>
      </c>
      <c r="AF55" s="20">
        <f t="shared" si="12"/>
        <v>47.5</v>
      </c>
      <c r="AG55" s="22">
        <f t="shared" si="13"/>
        <v>68.905263157894737</v>
      </c>
    </row>
    <row r="56" spans="1:33" ht="15" customHeight="1" x14ac:dyDescent="0.15">
      <c r="A56" s="13">
        <v>53</v>
      </c>
      <c r="B56" s="15">
        <v>140910221</v>
      </c>
      <c r="C56" s="15" t="s">
        <v>116</v>
      </c>
      <c r="D56" s="15">
        <v>63</v>
      </c>
      <c r="E56" s="15">
        <v>80</v>
      </c>
      <c r="F56" s="15">
        <v>63</v>
      </c>
      <c r="G56" s="15">
        <v>85</v>
      </c>
      <c r="H56" s="15">
        <v>85</v>
      </c>
      <c r="I56" s="15">
        <v>72</v>
      </c>
      <c r="J56" s="15">
        <v>73</v>
      </c>
      <c r="K56" s="15">
        <v>60</v>
      </c>
      <c r="L56" s="20">
        <f t="shared" si="14"/>
        <v>1412</v>
      </c>
      <c r="M56" s="19">
        <v>19.5</v>
      </c>
      <c r="N56" s="19">
        <f t="shared" si="8"/>
        <v>72.410256410256409</v>
      </c>
      <c r="O56" s="14"/>
      <c r="P56" s="15">
        <v>140910221</v>
      </c>
      <c r="Q56" s="17" t="s">
        <v>110</v>
      </c>
      <c r="R56" s="15">
        <v>73</v>
      </c>
      <c r="S56" s="15">
        <v>0</v>
      </c>
      <c r="T56" s="15">
        <v>78</v>
      </c>
      <c r="U56" s="15">
        <v>69</v>
      </c>
      <c r="V56" s="15">
        <v>58</v>
      </c>
      <c r="W56" s="15">
        <v>0</v>
      </c>
      <c r="X56" s="15">
        <v>60</v>
      </c>
      <c r="Y56" s="15">
        <v>88</v>
      </c>
      <c r="Z56" s="15">
        <v>92</v>
      </c>
      <c r="AA56" s="15">
        <v>79</v>
      </c>
      <c r="AB56" s="19">
        <f t="shared" si="9"/>
        <v>1845</v>
      </c>
      <c r="AC56" s="19">
        <v>28</v>
      </c>
      <c r="AD56" s="19">
        <f t="shared" si="10"/>
        <v>65.892857142857139</v>
      </c>
      <c r="AE56" s="20">
        <f t="shared" si="11"/>
        <v>3257</v>
      </c>
      <c r="AF56" s="20">
        <f t="shared" si="12"/>
        <v>47.5</v>
      </c>
      <c r="AG56" s="22">
        <f t="shared" si="13"/>
        <v>68.568421052631578</v>
      </c>
    </row>
    <row r="57" spans="1:33" ht="15" customHeight="1" x14ac:dyDescent="0.15">
      <c r="A57" s="13">
        <v>54</v>
      </c>
      <c r="B57" s="6">
        <v>140910142</v>
      </c>
      <c r="C57" s="12" t="s">
        <v>49</v>
      </c>
      <c r="D57" s="6">
        <v>42</v>
      </c>
      <c r="E57" s="2">
        <v>89</v>
      </c>
      <c r="F57" s="6">
        <v>54</v>
      </c>
      <c r="G57" s="2">
        <v>88</v>
      </c>
      <c r="H57" s="6">
        <v>75</v>
      </c>
      <c r="I57" s="2">
        <v>92</v>
      </c>
      <c r="J57" s="2">
        <v>68</v>
      </c>
      <c r="K57" s="2">
        <v>60</v>
      </c>
      <c r="L57" s="19">
        <f t="shared" si="14"/>
        <v>1400</v>
      </c>
      <c r="M57" s="19">
        <v>19.5</v>
      </c>
      <c r="N57" s="19">
        <f t="shared" si="8"/>
        <v>71.794871794871796</v>
      </c>
      <c r="O57" s="14"/>
      <c r="P57" s="6">
        <v>140910142</v>
      </c>
      <c r="Q57" s="12" t="s">
        <v>49</v>
      </c>
      <c r="R57" s="2">
        <v>67</v>
      </c>
      <c r="S57" s="2">
        <v>73</v>
      </c>
      <c r="T57" s="2">
        <v>73</v>
      </c>
      <c r="U57" s="2">
        <v>51</v>
      </c>
      <c r="V57" s="2">
        <v>84</v>
      </c>
      <c r="W57" s="2">
        <v>89</v>
      </c>
      <c r="X57" s="2">
        <v>19</v>
      </c>
      <c r="Y57" s="2">
        <v>83</v>
      </c>
      <c r="Z57" s="2">
        <v>88</v>
      </c>
      <c r="AA57" s="2">
        <v>82</v>
      </c>
      <c r="AB57" s="19">
        <f t="shared" si="9"/>
        <v>1846</v>
      </c>
      <c r="AC57" s="19">
        <v>28</v>
      </c>
      <c r="AD57" s="19">
        <f t="shared" si="10"/>
        <v>65.928571428571431</v>
      </c>
      <c r="AE57" s="20">
        <f t="shared" si="11"/>
        <v>3246</v>
      </c>
      <c r="AF57" s="20">
        <f t="shared" si="12"/>
        <v>47.5</v>
      </c>
      <c r="AG57" s="22">
        <f t="shared" si="13"/>
        <v>68.336842105263159</v>
      </c>
    </row>
    <row r="58" spans="1:33" ht="15" customHeight="1" x14ac:dyDescent="0.15">
      <c r="A58" s="13">
        <v>55</v>
      </c>
      <c r="B58" s="15">
        <v>140910119</v>
      </c>
      <c r="C58" s="15" t="s">
        <v>108</v>
      </c>
      <c r="D58" s="15">
        <v>85</v>
      </c>
      <c r="E58" s="16">
        <v>78</v>
      </c>
      <c r="F58" s="15">
        <v>60</v>
      </c>
      <c r="G58" s="15">
        <v>68</v>
      </c>
      <c r="H58" s="15">
        <v>85</v>
      </c>
      <c r="I58" s="15">
        <v>78</v>
      </c>
      <c r="J58" s="15">
        <v>70</v>
      </c>
      <c r="K58" s="15">
        <v>60</v>
      </c>
      <c r="L58" s="20">
        <f t="shared" si="14"/>
        <v>1449</v>
      </c>
      <c r="M58" s="19">
        <v>19.5</v>
      </c>
      <c r="N58" s="19">
        <f t="shared" si="8"/>
        <v>74.307692307692307</v>
      </c>
      <c r="O58" s="14"/>
      <c r="P58" s="15">
        <v>140910119</v>
      </c>
      <c r="Q58" s="17" t="s">
        <v>108</v>
      </c>
      <c r="R58" s="15">
        <v>75</v>
      </c>
      <c r="S58" s="15">
        <v>0</v>
      </c>
      <c r="T58" s="15">
        <v>68</v>
      </c>
      <c r="U58" s="15">
        <v>60</v>
      </c>
      <c r="V58" s="15">
        <v>70</v>
      </c>
      <c r="W58" s="15">
        <v>0</v>
      </c>
      <c r="X58" s="15">
        <v>68</v>
      </c>
      <c r="Y58" s="15">
        <v>79</v>
      </c>
      <c r="Z58" s="15">
        <v>84</v>
      </c>
      <c r="AA58" s="15">
        <v>74</v>
      </c>
      <c r="AB58" s="19">
        <f t="shared" si="9"/>
        <v>1783</v>
      </c>
      <c r="AC58" s="19">
        <v>28</v>
      </c>
      <c r="AD58" s="19">
        <f t="shared" si="10"/>
        <v>63.678571428571431</v>
      </c>
      <c r="AE58" s="20">
        <f t="shared" si="11"/>
        <v>3232</v>
      </c>
      <c r="AF58" s="20">
        <f t="shared" si="12"/>
        <v>47.5</v>
      </c>
      <c r="AG58" s="22">
        <f t="shared" si="13"/>
        <v>68.042105263157893</v>
      </c>
    </row>
    <row r="59" spans="1:33" ht="15" customHeight="1" x14ac:dyDescent="0.15">
      <c r="A59" s="13">
        <v>56</v>
      </c>
      <c r="B59" s="6">
        <v>140910121</v>
      </c>
      <c r="C59" s="7" t="s">
        <v>30</v>
      </c>
      <c r="D59" s="2">
        <v>60</v>
      </c>
      <c r="E59" s="2">
        <v>86</v>
      </c>
      <c r="F59" s="2">
        <v>75</v>
      </c>
      <c r="G59" s="2">
        <v>84</v>
      </c>
      <c r="H59" s="6">
        <v>85</v>
      </c>
      <c r="I59" s="2">
        <v>65</v>
      </c>
      <c r="J59" s="2">
        <v>68</v>
      </c>
      <c r="K59" s="2">
        <v>65</v>
      </c>
      <c r="L59" s="19">
        <f t="shared" si="14"/>
        <v>1401.5</v>
      </c>
      <c r="M59" s="19">
        <v>19.5</v>
      </c>
      <c r="N59" s="19">
        <f t="shared" si="8"/>
        <v>71.871794871794876</v>
      </c>
      <c r="O59" s="14"/>
      <c r="P59" s="6">
        <v>140910121</v>
      </c>
      <c r="Q59" s="12" t="s">
        <v>30</v>
      </c>
      <c r="R59" s="2">
        <v>70</v>
      </c>
      <c r="S59" s="2">
        <v>50</v>
      </c>
      <c r="T59" s="2">
        <v>82</v>
      </c>
      <c r="U59" s="2">
        <v>60</v>
      </c>
      <c r="V59" s="2">
        <v>80</v>
      </c>
      <c r="W59" s="2">
        <v>60</v>
      </c>
      <c r="X59" s="2">
        <v>44</v>
      </c>
      <c r="Y59" s="2">
        <v>54</v>
      </c>
      <c r="Z59" s="2">
        <v>81</v>
      </c>
      <c r="AA59" s="2">
        <v>70</v>
      </c>
      <c r="AB59" s="19">
        <f t="shared" si="9"/>
        <v>1802</v>
      </c>
      <c r="AC59" s="19">
        <v>28</v>
      </c>
      <c r="AD59" s="19">
        <f t="shared" si="10"/>
        <v>64.357142857142861</v>
      </c>
      <c r="AE59" s="20">
        <f t="shared" si="11"/>
        <v>3203.5</v>
      </c>
      <c r="AF59" s="20">
        <f t="shared" si="12"/>
        <v>47.5</v>
      </c>
      <c r="AG59" s="22">
        <f t="shared" si="13"/>
        <v>67.442105263157899</v>
      </c>
    </row>
    <row r="60" spans="1:33" ht="15" customHeight="1" x14ac:dyDescent="0.15">
      <c r="A60" s="13">
        <v>57</v>
      </c>
      <c r="B60" s="6">
        <v>140910113</v>
      </c>
      <c r="C60" s="12" t="s">
        <v>25</v>
      </c>
      <c r="D60" s="6">
        <v>51</v>
      </c>
      <c r="E60" s="2">
        <v>82</v>
      </c>
      <c r="F60" s="6">
        <v>54</v>
      </c>
      <c r="G60" s="2">
        <v>64</v>
      </c>
      <c r="H60" s="6">
        <v>85</v>
      </c>
      <c r="I60" s="2">
        <v>82</v>
      </c>
      <c r="J60" s="2">
        <v>61</v>
      </c>
      <c r="K60" s="2">
        <v>60</v>
      </c>
      <c r="L60" s="19">
        <f t="shared" si="14"/>
        <v>1324</v>
      </c>
      <c r="M60" s="19">
        <v>19.5</v>
      </c>
      <c r="N60" s="19">
        <f t="shared" si="8"/>
        <v>67.897435897435898</v>
      </c>
      <c r="O60" s="14"/>
      <c r="P60" s="6">
        <v>140910113</v>
      </c>
      <c r="Q60" s="12" t="s">
        <v>25</v>
      </c>
      <c r="R60" s="2">
        <v>70</v>
      </c>
      <c r="S60" s="2">
        <v>51</v>
      </c>
      <c r="T60" s="2">
        <v>85</v>
      </c>
      <c r="U60" s="2">
        <v>65</v>
      </c>
      <c r="V60" s="2">
        <v>61</v>
      </c>
      <c r="W60" s="2">
        <v>61</v>
      </c>
      <c r="X60" s="2">
        <v>43</v>
      </c>
      <c r="Y60" s="2">
        <v>78</v>
      </c>
      <c r="Z60" s="2">
        <v>86</v>
      </c>
      <c r="AA60" s="2">
        <v>70</v>
      </c>
      <c r="AB60" s="19">
        <f t="shared" si="9"/>
        <v>1871</v>
      </c>
      <c r="AC60" s="19">
        <v>28</v>
      </c>
      <c r="AD60" s="19">
        <f t="shared" si="10"/>
        <v>66.821428571428569</v>
      </c>
      <c r="AE60" s="20">
        <f t="shared" si="11"/>
        <v>3195</v>
      </c>
      <c r="AF60" s="20">
        <f t="shared" si="12"/>
        <v>47.5</v>
      </c>
      <c r="AG60" s="22">
        <f t="shared" si="13"/>
        <v>67.263157894736835</v>
      </c>
    </row>
    <row r="61" spans="1:33" ht="15" customHeight="1" x14ac:dyDescent="0.15">
      <c r="A61" s="13">
        <v>58</v>
      </c>
      <c r="B61" s="6">
        <v>140910137</v>
      </c>
      <c r="C61" s="12" t="s">
        <v>44</v>
      </c>
      <c r="D61" s="6">
        <v>22</v>
      </c>
      <c r="E61" s="2">
        <v>93</v>
      </c>
      <c r="F61" s="2">
        <v>65</v>
      </c>
      <c r="G61" s="2">
        <v>85</v>
      </c>
      <c r="H61" s="6">
        <v>85</v>
      </c>
      <c r="I61" s="2">
        <v>86</v>
      </c>
      <c r="J61" s="2">
        <v>70</v>
      </c>
      <c r="K61" s="2">
        <v>70</v>
      </c>
      <c r="L61" s="19">
        <f t="shared" si="14"/>
        <v>1381</v>
      </c>
      <c r="M61" s="19">
        <v>19.5</v>
      </c>
      <c r="N61" s="19">
        <f t="shared" si="8"/>
        <v>70.820512820512818</v>
      </c>
      <c r="O61" s="14"/>
      <c r="P61" s="6">
        <v>140910137</v>
      </c>
      <c r="Q61" s="12" t="s">
        <v>44</v>
      </c>
      <c r="R61" s="2">
        <v>70</v>
      </c>
      <c r="S61" s="2">
        <v>65</v>
      </c>
      <c r="T61" s="2">
        <v>66</v>
      </c>
      <c r="U61" s="2">
        <v>60</v>
      </c>
      <c r="V61" s="2">
        <v>62</v>
      </c>
      <c r="W61" s="2">
        <v>77</v>
      </c>
      <c r="X61" s="2">
        <v>44</v>
      </c>
      <c r="Y61" s="2">
        <v>68</v>
      </c>
      <c r="Z61" s="2">
        <v>79</v>
      </c>
      <c r="AA61" s="2">
        <v>76</v>
      </c>
      <c r="AB61" s="19">
        <f t="shared" si="9"/>
        <v>1813</v>
      </c>
      <c r="AC61" s="19">
        <v>28</v>
      </c>
      <c r="AD61" s="19">
        <f t="shared" si="10"/>
        <v>64.75</v>
      </c>
      <c r="AE61" s="20">
        <f t="shared" si="11"/>
        <v>3194</v>
      </c>
      <c r="AF61" s="20">
        <f t="shared" si="12"/>
        <v>47.5</v>
      </c>
      <c r="AG61" s="22">
        <f t="shared" si="13"/>
        <v>67.242105263157896</v>
      </c>
    </row>
    <row r="62" spans="1:33" ht="15" customHeight="1" x14ac:dyDescent="0.15">
      <c r="A62" s="13">
        <v>59</v>
      </c>
      <c r="B62" s="6">
        <v>140910131</v>
      </c>
      <c r="C62" s="12" t="s">
        <v>38</v>
      </c>
      <c r="D62" s="6">
        <v>49</v>
      </c>
      <c r="E62" s="2">
        <v>68</v>
      </c>
      <c r="F62" s="6">
        <v>53</v>
      </c>
      <c r="G62" s="2">
        <v>76</v>
      </c>
      <c r="H62" s="6">
        <v>85</v>
      </c>
      <c r="I62" s="2">
        <v>79</v>
      </c>
      <c r="J62" s="2">
        <v>72</v>
      </c>
      <c r="K62" s="2">
        <v>65</v>
      </c>
      <c r="L62" s="19">
        <f t="shared" si="14"/>
        <v>1340.5</v>
      </c>
      <c r="M62" s="19">
        <v>19.5</v>
      </c>
      <c r="N62" s="19">
        <f t="shared" si="8"/>
        <v>68.743589743589737</v>
      </c>
      <c r="O62" s="14"/>
      <c r="P62" s="6">
        <v>140910131</v>
      </c>
      <c r="Q62" s="12" t="s">
        <v>38</v>
      </c>
      <c r="R62" s="2">
        <v>74</v>
      </c>
      <c r="S62" s="2">
        <v>77</v>
      </c>
      <c r="T62" s="2">
        <v>87</v>
      </c>
      <c r="U62" s="2">
        <v>51</v>
      </c>
      <c r="V62" s="2">
        <v>77</v>
      </c>
      <c r="W62" s="2">
        <v>73</v>
      </c>
      <c r="X62" s="2">
        <v>24</v>
      </c>
      <c r="Y62" s="2">
        <v>79</v>
      </c>
      <c r="Z62" s="2">
        <v>78</v>
      </c>
      <c r="AA62" s="2">
        <v>76</v>
      </c>
      <c r="AB62" s="19">
        <f t="shared" si="9"/>
        <v>1843</v>
      </c>
      <c r="AC62" s="19">
        <v>28</v>
      </c>
      <c r="AD62" s="19">
        <f t="shared" si="10"/>
        <v>65.821428571428569</v>
      </c>
      <c r="AE62" s="20">
        <f t="shared" si="11"/>
        <v>3183.5</v>
      </c>
      <c r="AF62" s="20">
        <f t="shared" si="12"/>
        <v>47.5</v>
      </c>
      <c r="AG62" s="22">
        <f t="shared" si="13"/>
        <v>67.021052631578954</v>
      </c>
    </row>
    <row r="63" spans="1:33" ht="15" customHeight="1" x14ac:dyDescent="0.15">
      <c r="A63" s="13">
        <v>60</v>
      </c>
      <c r="B63" s="6">
        <v>140910139</v>
      </c>
      <c r="C63" s="12" t="s">
        <v>46</v>
      </c>
      <c r="D63" s="6">
        <v>30</v>
      </c>
      <c r="E63" s="2">
        <v>90</v>
      </c>
      <c r="F63" s="2">
        <v>64</v>
      </c>
      <c r="G63" s="2">
        <v>85</v>
      </c>
      <c r="H63" s="6">
        <v>85</v>
      </c>
      <c r="I63" s="2">
        <v>81</v>
      </c>
      <c r="J63" s="2">
        <v>76</v>
      </c>
      <c r="K63" s="2">
        <v>65</v>
      </c>
      <c r="L63" s="19">
        <f t="shared" si="14"/>
        <v>1387.5</v>
      </c>
      <c r="M63" s="19">
        <v>19.5</v>
      </c>
      <c r="N63" s="19">
        <f t="shared" si="8"/>
        <v>71.15384615384616</v>
      </c>
      <c r="O63" s="14"/>
      <c r="P63" s="6">
        <v>140910139</v>
      </c>
      <c r="Q63" s="12" t="s">
        <v>46</v>
      </c>
      <c r="R63" s="2">
        <v>69</v>
      </c>
      <c r="S63" s="2">
        <v>78</v>
      </c>
      <c r="T63" s="2">
        <v>84</v>
      </c>
      <c r="U63" s="2">
        <v>47</v>
      </c>
      <c r="V63" s="2">
        <v>76</v>
      </c>
      <c r="W63" s="2">
        <v>77</v>
      </c>
      <c r="X63" s="2">
        <v>22</v>
      </c>
      <c r="Y63" s="2">
        <v>61</v>
      </c>
      <c r="Z63" s="2">
        <v>82</v>
      </c>
      <c r="AA63" s="2">
        <v>78</v>
      </c>
      <c r="AB63" s="19">
        <f t="shared" si="9"/>
        <v>1768</v>
      </c>
      <c r="AC63" s="19">
        <v>28</v>
      </c>
      <c r="AD63" s="19">
        <f t="shared" si="10"/>
        <v>63.142857142857146</v>
      </c>
      <c r="AE63" s="20">
        <f t="shared" si="11"/>
        <v>3155.5</v>
      </c>
      <c r="AF63" s="20">
        <f t="shared" si="12"/>
        <v>47.5</v>
      </c>
      <c r="AG63" s="22">
        <f t="shared" si="13"/>
        <v>66.431578947368422</v>
      </c>
    </row>
    <row r="64" spans="1:33" ht="15" customHeight="1" x14ac:dyDescent="0.15">
      <c r="A64" s="13">
        <v>61</v>
      </c>
      <c r="B64" s="15">
        <v>140910118</v>
      </c>
      <c r="C64" s="15" t="s">
        <v>106</v>
      </c>
      <c r="D64" s="15">
        <v>77</v>
      </c>
      <c r="E64" s="15">
        <v>76</v>
      </c>
      <c r="F64" s="15">
        <v>70</v>
      </c>
      <c r="G64" s="15">
        <v>77</v>
      </c>
      <c r="H64" s="15">
        <v>85</v>
      </c>
      <c r="I64" s="15">
        <v>82</v>
      </c>
      <c r="J64" s="15">
        <v>72</v>
      </c>
      <c r="K64" s="15">
        <v>70</v>
      </c>
      <c r="L64" s="20">
        <f t="shared" si="14"/>
        <v>1496</v>
      </c>
      <c r="M64" s="19">
        <v>19.5</v>
      </c>
      <c r="N64" s="19">
        <f t="shared" si="8"/>
        <v>76.717948717948715</v>
      </c>
      <c r="O64" s="14"/>
      <c r="P64" s="15">
        <v>140910118</v>
      </c>
      <c r="Q64" s="17" t="s">
        <v>106</v>
      </c>
      <c r="R64" s="15">
        <v>82</v>
      </c>
      <c r="S64" s="15">
        <v>0</v>
      </c>
      <c r="T64" s="15">
        <v>72</v>
      </c>
      <c r="U64" s="15">
        <v>76</v>
      </c>
      <c r="V64" s="15">
        <v>68</v>
      </c>
      <c r="W64" s="15">
        <v>0</v>
      </c>
      <c r="X64" s="15">
        <v>35</v>
      </c>
      <c r="Y64" s="15">
        <v>65</v>
      </c>
      <c r="Z64" s="15">
        <v>80</v>
      </c>
      <c r="AA64" s="15">
        <v>74</v>
      </c>
      <c r="AB64" s="19">
        <f t="shared" si="9"/>
        <v>1642</v>
      </c>
      <c r="AC64" s="19">
        <v>28</v>
      </c>
      <c r="AD64" s="19">
        <f t="shared" si="10"/>
        <v>58.642857142857146</v>
      </c>
      <c r="AE64" s="20">
        <f t="shared" si="11"/>
        <v>3138</v>
      </c>
      <c r="AF64" s="20">
        <f t="shared" si="12"/>
        <v>47.5</v>
      </c>
      <c r="AG64" s="22">
        <f t="shared" si="13"/>
        <v>66.063157894736847</v>
      </c>
    </row>
    <row r="65" spans="1:33" ht="15" customHeight="1" x14ac:dyDescent="0.15">
      <c r="A65" s="13">
        <v>62</v>
      </c>
      <c r="B65" s="6">
        <v>140910237</v>
      </c>
      <c r="C65" s="12" t="s">
        <v>81</v>
      </c>
      <c r="D65" s="2">
        <v>72</v>
      </c>
      <c r="E65" s="2">
        <v>80</v>
      </c>
      <c r="F65" s="6">
        <v>49</v>
      </c>
      <c r="G65" s="2">
        <v>76</v>
      </c>
      <c r="H65" s="6">
        <v>85</v>
      </c>
      <c r="I65" s="2">
        <v>80</v>
      </c>
      <c r="J65" s="2">
        <v>74</v>
      </c>
      <c r="K65" s="6">
        <v>55</v>
      </c>
      <c r="L65" s="19">
        <f t="shared" si="14"/>
        <v>1420.5</v>
      </c>
      <c r="M65" s="19">
        <v>19.5</v>
      </c>
      <c r="N65" s="19">
        <f t="shared" si="8"/>
        <v>72.84615384615384</v>
      </c>
      <c r="O65" s="14"/>
      <c r="P65" s="6">
        <v>140910237</v>
      </c>
      <c r="Q65" s="12" t="s">
        <v>81</v>
      </c>
      <c r="R65" s="2">
        <v>57</v>
      </c>
      <c r="S65" s="2">
        <v>75</v>
      </c>
      <c r="T65" s="2">
        <v>78</v>
      </c>
      <c r="U65" s="2">
        <v>40</v>
      </c>
      <c r="V65" s="2">
        <v>67</v>
      </c>
      <c r="W65" s="2">
        <v>82</v>
      </c>
      <c r="X65" s="2">
        <v>17</v>
      </c>
      <c r="Y65" s="2">
        <v>82</v>
      </c>
      <c r="Z65" s="2">
        <v>74</v>
      </c>
      <c r="AA65" s="2">
        <v>79</v>
      </c>
      <c r="AB65" s="19">
        <f t="shared" si="9"/>
        <v>1714</v>
      </c>
      <c r="AC65" s="19">
        <v>28</v>
      </c>
      <c r="AD65" s="19">
        <f t="shared" si="10"/>
        <v>61.214285714285715</v>
      </c>
      <c r="AE65" s="20">
        <f t="shared" si="11"/>
        <v>3134.5</v>
      </c>
      <c r="AF65" s="20">
        <f t="shared" si="12"/>
        <v>47.5</v>
      </c>
      <c r="AG65" s="22">
        <f t="shared" si="13"/>
        <v>65.989473684210523</v>
      </c>
    </row>
    <row r="66" spans="1:33" ht="15" customHeight="1" x14ac:dyDescent="0.15">
      <c r="A66" s="13">
        <v>63</v>
      </c>
      <c r="B66" s="15">
        <v>140910213</v>
      </c>
      <c r="C66" s="15" t="s">
        <v>109</v>
      </c>
      <c r="D66" s="15">
        <v>76</v>
      </c>
      <c r="E66" s="15">
        <v>93</v>
      </c>
      <c r="F66" s="15">
        <v>70</v>
      </c>
      <c r="G66" s="15">
        <v>92</v>
      </c>
      <c r="H66" s="15">
        <v>95</v>
      </c>
      <c r="I66" s="15">
        <v>80</v>
      </c>
      <c r="J66" s="15">
        <v>74</v>
      </c>
      <c r="K66" s="15">
        <v>73</v>
      </c>
      <c r="L66" s="20">
        <f t="shared" si="14"/>
        <v>1579.5</v>
      </c>
      <c r="M66" s="19">
        <v>19.5</v>
      </c>
      <c r="N66" s="19">
        <f t="shared" si="8"/>
        <v>81</v>
      </c>
      <c r="O66" s="14"/>
      <c r="P66" s="15">
        <v>140910213</v>
      </c>
      <c r="Q66" s="17" t="s">
        <v>109</v>
      </c>
      <c r="R66" s="15">
        <v>70</v>
      </c>
      <c r="S66" s="15">
        <v>0</v>
      </c>
      <c r="T66" s="15">
        <v>83</v>
      </c>
      <c r="U66" s="15">
        <v>50</v>
      </c>
      <c r="V66" s="15">
        <v>72</v>
      </c>
      <c r="W66" s="15">
        <v>0</v>
      </c>
      <c r="X66" s="15">
        <v>42</v>
      </c>
      <c r="Y66" s="15">
        <v>51</v>
      </c>
      <c r="Z66" s="15">
        <v>68</v>
      </c>
      <c r="AA66" s="15">
        <v>66</v>
      </c>
      <c r="AB66" s="19">
        <f t="shared" si="9"/>
        <v>1529</v>
      </c>
      <c r="AC66" s="19">
        <v>28</v>
      </c>
      <c r="AD66" s="19">
        <f t="shared" si="10"/>
        <v>54.607142857142854</v>
      </c>
      <c r="AE66" s="20">
        <f t="shared" si="11"/>
        <v>3108.5</v>
      </c>
      <c r="AF66" s="20">
        <f t="shared" si="12"/>
        <v>47.5</v>
      </c>
      <c r="AG66" s="22">
        <f t="shared" si="13"/>
        <v>65.442105263157899</v>
      </c>
    </row>
    <row r="67" spans="1:33" ht="15" customHeight="1" x14ac:dyDescent="0.15">
      <c r="A67" s="13">
        <v>64</v>
      </c>
      <c r="B67" s="6">
        <v>140910239</v>
      </c>
      <c r="C67" s="12" t="s">
        <v>83</v>
      </c>
      <c r="D67" s="6">
        <v>45</v>
      </c>
      <c r="E67" s="2">
        <v>82</v>
      </c>
      <c r="F67" s="2">
        <v>60</v>
      </c>
      <c r="G67" s="2">
        <v>92</v>
      </c>
      <c r="H67" s="6">
        <v>85</v>
      </c>
      <c r="I67" s="2">
        <v>83</v>
      </c>
      <c r="J67" s="2">
        <v>62</v>
      </c>
      <c r="K67" s="2">
        <v>70</v>
      </c>
      <c r="L67" s="19">
        <f t="shared" si="14"/>
        <v>1396</v>
      </c>
      <c r="M67" s="19">
        <v>19.5</v>
      </c>
      <c r="N67" s="19">
        <f t="shared" si="8"/>
        <v>71.589743589743591</v>
      </c>
      <c r="O67" s="14"/>
      <c r="P67" s="6">
        <v>140910239</v>
      </c>
      <c r="Q67" s="12" t="s">
        <v>83</v>
      </c>
      <c r="R67" s="2">
        <v>66</v>
      </c>
      <c r="S67" s="2">
        <v>70</v>
      </c>
      <c r="T67" s="2">
        <v>72</v>
      </c>
      <c r="U67" s="2">
        <v>52</v>
      </c>
      <c r="V67" s="2">
        <v>59</v>
      </c>
      <c r="W67" s="2">
        <v>73</v>
      </c>
      <c r="X67" s="2">
        <v>20</v>
      </c>
      <c r="Y67" s="2">
        <v>77</v>
      </c>
      <c r="Z67" s="2">
        <v>73</v>
      </c>
      <c r="AA67" s="2">
        <v>80</v>
      </c>
      <c r="AB67" s="19">
        <f t="shared" si="9"/>
        <v>1707</v>
      </c>
      <c r="AC67" s="19">
        <v>28</v>
      </c>
      <c r="AD67" s="19">
        <f t="shared" si="10"/>
        <v>60.964285714285715</v>
      </c>
      <c r="AE67" s="20">
        <f t="shared" si="11"/>
        <v>3103</v>
      </c>
      <c r="AF67" s="20">
        <f t="shared" si="12"/>
        <v>47.5</v>
      </c>
      <c r="AG67" s="22">
        <f t="shared" si="13"/>
        <v>65.326315789473682</v>
      </c>
    </row>
    <row r="68" spans="1:33" ht="15" customHeight="1" x14ac:dyDescent="0.15">
      <c r="A68" s="13">
        <v>65</v>
      </c>
      <c r="B68" s="6">
        <v>140910217</v>
      </c>
      <c r="C68" s="12" t="s">
        <v>65</v>
      </c>
      <c r="D68" s="6">
        <v>34</v>
      </c>
      <c r="E68" s="2">
        <v>85</v>
      </c>
      <c r="F68" s="2">
        <v>64</v>
      </c>
      <c r="G68" s="6">
        <v>56</v>
      </c>
      <c r="H68" s="6">
        <v>85</v>
      </c>
      <c r="I68" s="2">
        <v>78</v>
      </c>
      <c r="J68" s="2">
        <v>71</v>
      </c>
      <c r="K68" s="2">
        <v>60</v>
      </c>
      <c r="L68" s="19">
        <f t="shared" si="14"/>
        <v>1297</v>
      </c>
      <c r="M68" s="19">
        <v>19.5</v>
      </c>
      <c r="N68" s="19">
        <f t="shared" ref="N68:N99" si="15">L68/M68</f>
        <v>66.512820512820511</v>
      </c>
      <c r="O68" s="14"/>
      <c r="P68" s="6">
        <v>140910217</v>
      </c>
      <c r="Q68" s="12" t="s">
        <v>65</v>
      </c>
      <c r="R68" s="2">
        <v>60</v>
      </c>
      <c r="S68" s="2">
        <v>60</v>
      </c>
      <c r="T68" s="2">
        <v>78</v>
      </c>
      <c r="U68" s="2">
        <v>60</v>
      </c>
      <c r="V68" s="2">
        <v>70</v>
      </c>
      <c r="W68" s="2">
        <v>82</v>
      </c>
      <c r="X68" s="2">
        <v>34</v>
      </c>
      <c r="Y68" s="2">
        <v>61</v>
      </c>
      <c r="Z68" s="2">
        <v>79</v>
      </c>
      <c r="AA68" s="2">
        <v>77</v>
      </c>
      <c r="AB68" s="19">
        <f t="shared" ref="AB68:AB99" si="16">R68*2+S68*1+T68*4+U68*3+V68*2+W68*2+X68*5+Y68*3+Z68*2+AA68*4</f>
        <v>1795</v>
      </c>
      <c r="AC68" s="19">
        <v>28</v>
      </c>
      <c r="AD68" s="19">
        <f t="shared" ref="AD68:AD99" si="17">AB68/AC68</f>
        <v>64.107142857142861</v>
      </c>
      <c r="AE68" s="20">
        <f t="shared" ref="AE68:AE85" si="18">L68+AB68</f>
        <v>3092</v>
      </c>
      <c r="AF68" s="20">
        <f t="shared" ref="AF68:AF85" si="19">M68+AC68</f>
        <v>47.5</v>
      </c>
      <c r="AG68" s="22">
        <f t="shared" ref="AG68:AG99" si="20">AE68/AF68</f>
        <v>65.094736842105263</v>
      </c>
    </row>
    <row r="69" spans="1:33" ht="15" customHeight="1" x14ac:dyDescent="0.15">
      <c r="A69" s="13">
        <v>66</v>
      </c>
      <c r="B69" s="23" t="s">
        <v>117</v>
      </c>
      <c r="C69" s="23" t="s">
        <v>118</v>
      </c>
      <c r="D69" s="24">
        <v>82</v>
      </c>
      <c r="E69" s="24">
        <v>74</v>
      </c>
      <c r="F69" s="24">
        <v>75</v>
      </c>
      <c r="G69" s="24">
        <v>82</v>
      </c>
      <c r="H69" s="23">
        <v>85</v>
      </c>
      <c r="I69" s="24">
        <v>80</v>
      </c>
      <c r="J69" s="24">
        <v>68</v>
      </c>
      <c r="K69" s="24">
        <v>61</v>
      </c>
      <c r="L69" s="19">
        <f t="shared" si="14"/>
        <v>1493.5</v>
      </c>
      <c r="M69" s="19">
        <v>19.5</v>
      </c>
      <c r="N69" s="19">
        <f t="shared" si="15"/>
        <v>76.589743589743591</v>
      </c>
      <c r="O69" s="25"/>
      <c r="P69" s="23" t="s">
        <v>117</v>
      </c>
      <c r="Q69" s="26" t="s">
        <v>118</v>
      </c>
      <c r="R69" s="24">
        <v>62</v>
      </c>
      <c r="S69" s="23" t="s">
        <v>119</v>
      </c>
      <c r="T69" s="24">
        <v>65</v>
      </c>
      <c r="U69" s="24">
        <v>63</v>
      </c>
      <c r="V69" s="24">
        <v>56</v>
      </c>
      <c r="W69" s="23" t="s">
        <v>119</v>
      </c>
      <c r="X69" s="24">
        <v>45</v>
      </c>
      <c r="Y69" s="24">
        <v>75</v>
      </c>
      <c r="Z69" s="24">
        <v>75</v>
      </c>
      <c r="AA69" s="24">
        <v>78</v>
      </c>
      <c r="AB69" s="19">
        <f t="shared" si="16"/>
        <v>1597</v>
      </c>
      <c r="AC69" s="19">
        <v>28</v>
      </c>
      <c r="AD69" s="19">
        <f t="shared" si="17"/>
        <v>57.035714285714285</v>
      </c>
      <c r="AE69" s="20">
        <f t="shared" si="18"/>
        <v>3090.5</v>
      </c>
      <c r="AF69" s="20">
        <f t="shared" si="19"/>
        <v>47.5</v>
      </c>
      <c r="AG69" s="22">
        <f t="shared" si="20"/>
        <v>65.063157894736847</v>
      </c>
    </row>
    <row r="70" spans="1:33" ht="15" customHeight="1" x14ac:dyDescent="0.15">
      <c r="A70" s="13">
        <v>67</v>
      </c>
      <c r="B70" s="6">
        <v>140910201</v>
      </c>
      <c r="C70" s="12" t="s">
        <v>50</v>
      </c>
      <c r="D70" s="6">
        <v>29</v>
      </c>
      <c r="E70" s="2">
        <v>65</v>
      </c>
      <c r="F70" s="2">
        <v>60</v>
      </c>
      <c r="G70" s="2">
        <v>80</v>
      </c>
      <c r="H70" s="6">
        <v>85</v>
      </c>
      <c r="I70" s="2">
        <v>81</v>
      </c>
      <c r="J70" s="2">
        <v>91</v>
      </c>
      <c r="K70" s="6">
        <v>51</v>
      </c>
      <c r="L70" s="19">
        <f t="shared" si="14"/>
        <v>1340.5</v>
      </c>
      <c r="M70" s="19">
        <v>19.5</v>
      </c>
      <c r="N70" s="19">
        <f t="shared" si="15"/>
        <v>68.743589743589737</v>
      </c>
      <c r="O70" s="14"/>
      <c r="P70" s="6">
        <v>140910201</v>
      </c>
      <c r="Q70" s="12" t="s">
        <v>50</v>
      </c>
      <c r="R70" s="2">
        <v>67</v>
      </c>
      <c r="S70" s="2">
        <v>84</v>
      </c>
      <c r="T70" s="2">
        <v>73</v>
      </c>
      <c r="U70" s="2">
        <v>45</v>
      </c>
      <c r="V70" s="2">
        <v>79</v>
      </c>
      <c r="W70" s="2">
        <v>81</v>
      </c>
      <c r="X70" s="2">
        <v>19</v>
      </c>
      <c r="Y70" s="2">
        <v>74</v>
      </c>
      <c r="Z70" s="2">
        <v>55</v>
      </c>
      <c r="AA70" s="2">
        <v>80</v>
      </c>
      <c r="AB70" s="19">
        <f t="shared" si="16"/>
        <v>1712</v>
      </c>
      <c r="AC70" s="19">
        <v>28</v>
      </c>
      <c r="AD70" s="19">
        <f t="shared" si="17"/>
        <v>61.142857142857146</v>
      </c>
      <c r="AE70" s="20">
        <f t="shared" si="18"/>
        <v>3052.5</v>
      </c>
      <c r="AF70" s="20">
        <f t="shared" si="19"/>
        <v>47.5</v>
      </c>
      <c r="AG70" s="22">
        <f t="shared" si="20"/>
        <v>64.263157894736835</v>
      </c>
    </row>
    <row r="71" spans="1:33" ht="15" customHeight="1" x14ac:dyDescent="0.15">
      <c r="A71" s="13">
        <v>68</v>
      </c>
      <c r="B71" s="6">
        <v>140910216</v>
      </c>
      <c r="C71" s="12" t="s">
        <v>64</v>
      </c>
      <c r="D71" s="6">
        <v>23</v>
      </c>
      <c r="E71" s="2">
        <v>84</v>
      </c>
      <c r="F71" s="2">
        <v>73</v>
      </c>
      <c r="G71" s="2">
        <v>68</v>
      </c>
      <c r="H71" s="6">
        <v>85</v>
      </c>
      <c r="I71" s="2">
        <v>89</v>
      </c>
      <c r="J71" s="2">
        <v>77</v>
      </c>
      <c r="K71" s="2">
        <v>63</v>
      </c>
      <c r="L71" s="19">
        <f t="shared" si="14"/>
        <v>1370.5</v>
      </c>
      <c r="M71" s="19">
        <v>19.5</v>
      </c>
      <c r="N71" s="19">
        <f t="shared" si="15"/>
        <v>70.282051282051285</v>
      </c>
      <c r="O71" s="14"/>
      <c r="P71" s="6">
        <v>140910216</v>
      </c>
      <c r="Q71" s="12" t="s">
        <v>64</v>
      </c>
      <c r="R71" s="2">
        <v>67</v>
      </c>
      <c r="S71" s="6">
        <v>0</v>
      </c>
      <c r="T71" s="2">
        <v>92</v>
      </c>
      <c r="U71" s="2">
        <v>66</v>
      </c>
      <c r="V71" s="2">
        <v>66</v>
      </c>
      <c r="W71" s="2">
        <v>86</v>
      </c>
      <c r="X71" s="2">
        <v>16</v>
      </c>
      <c r="Y71" s="2">
        <v>43</v>
      </c>
      <c r="Z71" s="2">
        <v>84</v>
      </c>
      <c r="AA71" s="2">
        <v>73</v>
      </c>
      <c r="AB71" s="19">
        <f t="shared" si="16"/>
        <v>1673</v>
      </c>
      <c r="AC71" s="19">
        <v>28</v>
      </c>
      <c r="AD71" s="19">
        <f t="shared" si="17"/>
        <v>59.75</v>
      </c>
      <c r="AE71" s="20">
        <f t="shared" si="18"/>
        <v>3043.5</v>
      </c>
      <c r="AF71" s="20">
        <f t="shared" si="19"/>
        <v>47.5</v>
      </c>
      <c r="AG71" s="22">
        <f t="shared" si="20"/>
        <v>64.073684210526309</v>
      </c>
    </row>
    <row r="72" spans="1:33" ht="15" customHeight="1" x14ac:dyDescent="0.15">
      <c r="A72" s="13">
        <v>69</v>
      </c>
      <c r="B72" s="6">
        <v>140910211</v>
      </c>
      <c r="C72" s="12" t="s">
        <v>60</v>
      </c>
      <c r="D72" s="6">
        <v>41</v>
      </c>
      <c r="E72" s="2">
        <v>89</v>
      </c>
      <c r="F72" s="2">
        <v>63</v>
      </c>
      <c r="G72" s="2">
        <v>88</v>
      </c>
      <c r="H72" s="6">
        <v>85</v>
      </c>
      <c r="I72" s="2">
        <v>65</v>
      </c>
      <c r="J72" s="2">
        <v>65</v>
      </c>
      <c r="K72" s="2">
        <v>71</v>
      </c>
      <c r="L72" s="19">
        <f t="shared" si="14"/>
        <v>1334.5</v>
      </c>
      <c r="M72" s="19">
        <v>19.5</v>
      </c>
      <c r="N72" s="19">
        <f t="shared" si="15"/>
        <v>68.435897435897431</v>
      </c>
      <c r="O72" s="14"/>
      <c r="P72" s="6">
        <v>140910211</v>
      </c>
      <c r="Q72" s="12" t="s">
        <v>60</v>
      </c>
      <c r="R72" s="2">
        <v>64</v>
      </c>
      <c r="S72" s="6">
        <v>0</v>
      </c>
      <c r="T72" s="2">
        <v>78</v>
      </c>
      <c r="U72" s="2">
        <v>60</v>
      </c>
      <c r="V72" s="2">
        <v>79</v>
      </c>
      <c r="W72" s="2">
        <v>80</v>
      </c>
      <c r="X72" s="2">
        <v>12</v>
      </c>
      <c r="Y72" s="2">
        <v>75</v>
      </c>
      <c r="Z72" s="2">
        <v>68</v>
      </c>
      <c r="AA72" s="2">
        <v>86</v>
      </c>
      <c r="AB72" s="19">
        <f t="shared" si="16"/>
        <v>1703</v>
      </c>
      <c r="AC72" s="19">
        <v>28</v>
      </c>
      <c r="AD72" s="19">
        <f t="shared" si="17"/>
        <v>60.821428571428569</v>
      </c>
      <c r="AE72" s="20">
        <f t="shared" si="18"/>
        <v>3037.5</v>
      </c>
      <c r="AF72" s="20">
        <f t="shared" si="19"/>
        <v>47.5</v>
      </c>
      <c r="AG72" s="22">
        <f t="shared" si="20"/>
        <v>63.94736842105263</v>
      </c>
    </row>
    <row r="73" spans="1:33" ht="15" customHeight="1" x14ac:dyDescent="0.15">
      <c r="A73" s="13">
        <v>70</v>
      </c>
      <c r="B73" s="6">
        <v>140910112</v>
      </c>
      <c r="C73" s="12" t="s">
        <v>24</v>
      </c>
      <c r="D73" s="6">
        <v>34</v>
      </c>
      <c r="E73" s="2">
        <v>85</v>
      </c>
      <c r="F73" s="2">
        <v>66</v>
      </c>
      <c r="G73" s="2">
        <v>93</v>
      </c>
      <c r="H73" s="6">
        <v>85</v>
      </c>
      <c r="I73" s="2">
        <v>83</v>
      </c>
      <c r="J73" s="2">
        <v>61</v>
      </c>
      <c r="K73" s="2">
        <v>76</v>
      </c>
      <c r="L73" s="19">
        <f t="shared" si="14"/>
        <v>1389</v>
      </c>
      <c r="M73" s="19">
        <v>19.5</v>
      </c>
      <c r="N73" s="19">
        <f t="shared" si="15"/>
        <v>71.230769230769226</v>
      </c>
      <c r="O73" s="14"/>
      <c r="P73" s="6">
        <v>140910112</v>
      </c>
      <c r="Q73" s="12" t="s">
        <v>24</v>
      </c>
      <c r="R73" s="2">
        <v>70</v>
      </c>
      <c r="S73" s="6">
        <v>0</v>
      </c>
      <c r="T73" s="2">
        <v>82</v>
      </c>
      <c r="U73" s="2">
        <v>66</v>
      </c>
      <c r="V73" s="2">
        <v>60</v>
      </c>
      <c r="W73" s="2">
        <v>83</v>
      </c>
      <c r="X73" s="2">
        <v>16</v>
      </c>
      <c r="Y73" s="2">
        <v>72</v>
      </c>
      <c r="Z73" s="2">
        <v>69</v>
      </c>
      <c r="AA73" s="2">
        <v>65</v>
      </c>
      <c r="AB73" s="19">
        <f t="shared" si="16"/>
        <v>1646</v>
      </c>
      <c r="AC73" s="19">
        <v>28</v>
      </c>
      <c r="AD73" s="19">
        <f t="shared" si="17"/>
        <v>58.785714285714285</v>
      </c>
      <c r="AE73" s="20">
        <f t="shared" si="18"/>
        <v>3035</v>
      </c>
      <c r="AF73" s="20">
        <f t="shared" si="19"/>
        <v>47.5</v>
      </c>
      <c r="AG73" s="22">
        <f t="shared" si="20"/>
        <v>63.89473684210526</v>
      </c>
    </row>
    <row r="74" spans="1:33" ht="15" customHeight="1" x14ac:dyDescent="0.15">
      <c r="A74" s="13">
        <v>71</v>
      </c>
      <c r="B74" s="6">
        <v>140910138</v>
      </c>
      <c r="C74" s="12" t="s">
        <v>45</v>
      </c>
      <c r="D74" s="6">
        <v>30</v>
      </c>
      <c r="E74" s="2">
        <v>80</v>
      </c>
      <c r="F74" s="6">
        <v>51</v>
      </c>
      <c r="G74" s="2">
        <v>91</v>
      </c>
      <c r="H74" s="6">
        <v>85</v>
      </c>
      <c r="I74" s="2">
        <v>78</v>
      </c>
      <c r="J74" s="2">
        <v>78</v>
      </c>
      <c r="K74" s="2">
        <v>62</v>
      </c>
      <c r="L74" s="19">
        <f t="shared" si="14"/>
        <v>1343</v>
      </c>
      <c r="M74" s="19">
        <v>19.5</v>
      </c>
      <c r="N74" s="19">
        <f t="shared" si="15"/>
        <v>68.871794871794876</v>
      </c>
      <c r="O74" s="14"/>
      <c r="P74" s="6">
        <v>140910138</v>
      </c>
      <c r="Q74" s="12" t="s">
        <v>45</v>
      </c>
      <c r="R74" s="2">
        <v>60</v>
      </c>
      <c r="S74" s="6">
        <v>0</v>
      </c>
      <c r="T74" s="2">
        <v>83</v>
      </c>
      <c r="U74" s="2">
        <v>46</v>
      </c>
      <c r="V74" s="2">
        <v>78</v>
      </c>
      <c r="W74" s="2">
        <v>80</v>
      </c>
      <c r="X74" s="2">
        <v>28</v>
      </c>
      <c r="Y74" s="2">
        <v>52</v>
      </c>
      <c r="Z74" s="2">
        <v>73</v>
      </c>
      <c r="AA74" s="2">
        <v>76</v>
      </c>
      <c r="AB74" s="19">
        <f t="shared" si="16"/>
        <v>1652</v>
      </c>
      <c r="AC74" s="19">
        <v>28</v>
      </c>
      <c r="AD74" s="19">
        <f t="shared" si="17"/>
        <v>59</v>
      </c>
      <c r="AE74" s="20">
        <f t="shared" si="18"/>
        <v>2995</v>
      </c>
      <c r="AF74" s="20">
        <f t="shared" si="19"/>
        <v>47.5</v>
      </c>
      <c r="AG74" s="22">
        <f t="shared" si="20"/>
        <v>63.05263157894737</v>
      </c>
    </row>
    <row r="75" spans="1:33" ht="15" customHeight="1" x14ac:dyDescent="0.15">
      <c r="A75" s="13">
        <v>72</v>
      </c>
      <c r="B75" s="6">
        <v>140910206</v>
      </c>
      <c r="C75" s="12" t="s">
        <v>55</v>
      </c>
      <c r="D75" s="2">
        <v>72</v>
      </c>
      <c r="E75" s="2">
        <v>87</v>
      </c>
      <c r="F75" s="2">
        <v>72</v>
      </c>
      <c r="G75" s="6">
        <v>57</v>
      </c>
      <c r="H75" s="6">
        <v>75</v>
      </c>
      <c r="I75" s="2">
        <v>78</v>
      </c>
      <c r="J75" s="2">
        <v>70</v>
      </c>
      <c r="K75" s="2">
        <v>65</v>
      </c>
      <c r="L75" s="19">
        <f t="shared" si="14"/>
        <v>1417.5</v>
      </c>
      <c r="M75" s="19">
        <v>19.5</v>
      </c>
      <c r="N75" s="19">
        <f t="shared" si="15"/>
        <v>72.692307692307693</v>
      </c>
      <c r="O75" s="14"/>
      <c r="P75" s="27">
        <v>140910206</v>
      </c>
      <c r="Q75" s="12" t="s">
        <v>55</v>
      </c>
      <c r="R75" s="2">
        <v>63</v>
      </c>
      <c r="S75" s="6">
        <v>0</v>
      </c>
      <c r="T75" s="2">
        <v>83</v>
      </c>
      <c r="U75" s="2">
        <v>60</v>
      </c>
      <c r="V75" s="2">
        <v>71</v>
      </c>
      <c r="W75" s="2">
        <v>68</v>
      </c>
      <c r="X75" s="2">
        <v>19</v>
      </c>
      <c r="Y75" s="2">
        <v>31</v>
      </c>
      <c r="Z75" s="2">
        <v>85</v>
      </c>
      <c r="AA75" s="2">
        <v>75</v>
      </c>
      <c r="AB75" s="19">
        <f t="shared" si="16"/>
        <v>1574</v>
      </c>
      <c r="AC75" s="19">
        <v>28</v>
      </c>
      <c r="AD75" s="19">
        <f t="shared" si="17"/>
        <v>56.214285714285715</v>
      </c>
      <c r="AE75" s="20">
        <f t="shared" si="18"/>
        <v>2991.5</v>
      </c>
      <c r="AF75" s="20">
        <f t="shared" si="19"/>
        <v>47.5</v>
      </c>
      <c r="AG75" s="22">
        <f t="shared" si="20"/>
        <v>62.978947368421053</v>
      </c>
    </row>
    <row r="76" spans="1:33" ht="15" customHeight="1" x14ac:dyDescent="0.15">
      <c r="A76" s="13">
        <v>73</v>
      </c>
      <c r="B76" s="15">
        <v>140910117</v>
      </c>
      <c r="C76" s="15" t="s">
        <v>105</v>
      </c>
      <c r="D76" s="15">
        <v>62</v>
      </c>
      <c r="E76" s="15">
        <v>86</v>
      </c>
      <c r="F76" s="15">
        <v>60</v>
      </c>
      <c r="G76" s="15">
        <v>69</v>
      </c>
      <c r="H76" s="15">
        <v>85</v>
      </c>
      <c r="I76" s="15">
        <v>81</v>
      </c>
      <c r="J76" s="15">
        <v>74</v>
      </c>
      <c r="K76" s="15">
        <v>60</v>
      </c>
      <c r="L76" s="20">
        <f t="shared" si="14"/>
        <v>1422</v>
      </c>
      <c r="M76" s="19">
        <v>19.5</v>
      </c>
      <c r="N76" s="19">
        <f t="shared" si="15"/>
        <v>72.92307692307692</v>
      </c>
      <c r="O76" s="14"/>
      <c r="P76" s="15">
        <v>140910117</v>
      </c>
      <c r="Q76" s="17" t="s">
        <v>105</v>
      </c>
      <c r="R76" s="15">
        <v>80</v>
      </c>
      <c r="S76" s="15">
        <v>0</v>
      </c>
      <c r="T76" s="15">
        <v>67</v>
      </c>
      <c r="U76" s="15">
        <v>74</v>
      </c>
      <c r="V76" s="15">
        <v>61</v>
      </c>
      <c r="W76" s="15">
        <v>0</v>
      </c>
      <c r="X76" s="15">
        <v>30</v>
      </c>
      <c r="Y76" s="15">
        <v>40</v>
      </c>
      <c r="Z76" s="15">
        <v>80</v>
      </c>
      <c r="AA76" s="15">
        <v>77</v>
      </c>
      <c r="AB76" s="19">
        <f t="shared" si="16"/>
        <v>1510</v>
      </c>
      <c r="AC76" s="19">
        <v>28</v>
      </c>
      <c r="AD76" s="19">
        <f t="shared" si="17"/>
        <v>53.928571428571431</v>
      </c>
      <c r="AE76" s="20">
        <f t="shared" si="18"/>
        <v>2932</v>
      </c>
      <c r="AF76" s="20">
        <f t="shared" si="19"/>
        <v>47.5</v>
      </c>
      <c r="AG76" s="22">
        <f t="shared" si="20"/>
        <v>61.726315789473681</v>
      </c>
    </row>
    <row r="77" spans="1:33" s="3" customFormat="1" ht="15" customHeight="1" x14ac:dyDescent="0.15">
      <c r="A77" s="13">
        <v>74</v>
      </c>
      <c r="B77" s="6">
        <v>140910210</v>
      </c>
      <c r="C77" s="12" t="s">
        <v>59</v>
      </c>
      <c r="D77" s="6">
        <v>19</v>
      </c>
      <c r="E77" s="2">
        <v>80</v>
      </c>
      <c r="F77" s="2">
        <v>70</v>
      </c>
      <c r="G77" s="2">
        <v>78</v>
      </c>
      <c r="H77" s="6">
        <v>85</v>
      </c>
      <c r="I77" s="2">
        <v>65</v>
      </c>
      <c r="J77" s="2">
        <v>72</v>
      </c>
      <c r="K77" s="2">
        <v>73</v>
      </c>
      <c r="L77" s="19">
        <f t="shared" si="14"/>
        <v>1268.5</v>
      </c>
      <c r="M77" s="19">
        <v>19.5</v>
      </c>
      <c r="N77" s="19">
        <f t="shared" si="15"/>
        <v>65.051282051282058</v>
      </c>
      <c r="O77" s="14"/>
      <c r="P77" s="6">
        <v>140910210</v>
      </c>
      <c r="Q77" s="12" t="s">
        <v>59</v>
      </c>
      <c r="R77" s="2">
        <v>73</v>
      </c>
      <c r="S77" s="2">
        <v>55</v>
      </c>
      <c r="T77" s="2">
        <v>83</v>
      </c>
      <c r="U77" s="2">
        <v>60</v>
      </c>
      <c r="V77" s="2">
        <v>67</v>
      </c>
      <c r="W77" s="2">
        <v>77</v>
      </c>
      <c r="X77" s="2">
        <v>12</v>
      </c>
      <c r="Y77" s="2">
        <v>52</v>
      </c>
      <c r="Z77" s="2">
        <v>73</v>
      </c>
      <c r="AA77" s="2">
        <v>72</v>
      </c>
      <c r="AB77" s="19">
        <f t="shared" si="16"/>
        <v>1651</v>
      </c>
      <c r="AC77" s="19">
        <v>28</v>
      </c>
      <c r="AD77" s="19">
        <f t="shared" si="17"/>
        <v>58.964285714285715</v>
      </c>
      <c r="AE77" s="20">
        <f t="shared" si="18"/>
        <v>2919.5</v>
      </c>
      <c r="AF77" s="20">
        <f t="shared" si="19"/>
        <v>47.5</v>
      </c>
      <c r="AG77" s="22">
        <f t="shared" si="20"/>
        <v>61.463157894736845</v>
      </c>
    </row>
    <row r="78" spans="1:33" ht="15" customHeight="1" x14ac:dyDescent="0.15">
      <c r="A78" s="13">
        <v>75</v>
      </c>
      <c r="B78" s="6">
        <v>140910130</v>
      </c>
      <c r="C78" s="12" t="s">
        <v>37</v>
      </c>
      <c r="D78" s="2">
        <v>70</v>
      </c>
      <c r="E78" s="2">
        <v>71</v>
      </c>
      <c r="F78" s="2">
        <v>71</v>
      </c>
      <c r="G78" s="2">
        <v>71</v>
      </c>
      <c r="H78" s="6">
        <v>85</v>
      </c>
      <c r="I78" s="6">
        <v>0</v>
      </c>
      <c r="J78" s="6">
        <v>0</v>
      </c>
      <c r="K78" s="2">
        <v>61</v>
      </c>
      <c r="L78" s="19">
        <f t="shared" ref="L78:L109" si="21">D78*3+E78*2+F78*2+G78*2+H78*2+I78*4+J78*3+K78*1.5</f>
        <v>897.5</v>
      </c>
      <c r="M78" s="19">
        <v>19.5</v>
      </c>
      <c r="N78" s="19">
        <f t="shared" si="15"/>
        <v>46.025641025641029</v>
      </c>
      <c r="O78" s="14"/>
      <c r="P78" s="6">
        <v>140910130</v>
      </c>
      <c r="Q78" s="12" t="s">
        <v>37</v>
      </c>
      <c r="R78" s="2">
        <v>70</v>
      </c>
      <c r="S78" s="2">
        <v>60</v>
      </c>
      <c r="T78" s="2">
        <v>87</v>
      </c>
      <c r="U78" s="2">
        <v>60</v>
      </c>
      <c r="V78" s="2">
        <v>81</v>
      </c>
      <c r="W78" s="2">
        <v>85</v>
      </c>
      <c r="X78" s="2">
        <v>46</v>
      </c>
      <c r="Y78" s="2">
        <v>71</v>
      </c>
      <c r="Z78" s="2">
        <v>83</v>
      </c>
      <c r="AA78" s="2">
        <v>81</v>
      </c>
      <c r="AB78" s="19">
        <f t="shared" si="16"/>
        <v>1993</v>
      </c>
      <c r="AC78" s="19">
        <v>28</v>
      </c>
      <c r="AD78" s="19">
        <f t="shared" si="17"/>
        <v>71.178571428571431</v>
      </c>
      <c r="AE78" s="20">
        <f t="shared" si="18"/>
        <v>2890.5</v>
      </c>
      <c r="AF78" s="20">
        <f t="shared" si="19"/>
        <v>47.5</v>
      </c>
      <c r="AG78" s="22">
        <f t="shared" si="20"/>
        <v>60.852631578947367</v>
      </c>
    </row>
    <row r="79" spans="1:33" ht="15" customHeight="1" x14ac:dyDescent="0.15">
      <c r="A79" s="13">
        <v>76</v>
      </c>
      <c r="B79" s="6">
        <v>140910215</v>
      </c>
      <c r="C79" s="12" t="s">
        <v>63</v>
      </c>
      <c r="D79" s="6">
        <v>19</v>
      </c>
      <c r="E79" s="2">
        <v>78</v>
      </c>
      <c r="F79" s="2">
        <v>65</v>
      </c>
      <c r="G79" s="6">
        <v>57</v>
      </c>
      <c r="H79" s="6">
        <v>95</v>
      </c>
      <c r="I79" s="2">
        <v>70</v>
      </c>
      <c r="J79" s="2">
        <v>74</v>
      </c>
      <c r="K79" s="2">
        <v>71</v>
      </c>
      <c r="L79" s="19">
        <f t="shared" si="21"/>
        <v>1255.5</v>
      </c>
      <c r="M79" s="19">
        <v>19.5</v>
      </c>
      <c r="N79" s="19">
        <f t="shared" si="15"/>
        <v>64.384615384615387</v>
      </c>
      <c r="O79" s="14"/>
      <c r="P79" s="6">
        <v>140910215</v>
      </c>
      <c r="Q79" s="12" t="s">
        <v>63</v>
      </c>
      <c r="R79" s="2">
        <v>65</v>
      </c>
      <c r="S79" s="2">
        <v>60</v>
      </c>
      <c r="T79" s="2">
        <v>70</v>
      </c>
      <c r="U79" s="2">
        <v>60</v>
      </c>
      <c r="V79" s="2">
        <v>63</v>
      </c>
      <c r="W79" s="2">
        <v>76</v>
      </c>
      <c r="X79" s="2">
        <v>17</v>
      </c>
      <c r="Y79" s="2">
        <v>26</v>
      </c>
      <c r="Z79" s="2">
        <v>84</v>
      </c>
      <c r="AA79" s="2">
        <v>79</v>
      </c>
      <c r="AB79" s="19">
        <f t="shared" si="16"/>
        <v>1575</v>
      </c>
      <c r="AC79" s="19">
        <v>28</v>
      </c>
      <c r="AD79" s="19">
        <f t="shared" si="17"/>
        <v>56.25</v>
      </c>
      <c r="AE79" s="20">
        <f t="shared" si="18"/>
        <v>2830.5</v>
      </c>
      <c r="AF79" s="20">
        <f t="shared" si="19"/>
        <v>47.5</v>
      </c>
      <c r="AG79" s="22">
        <f t="shared" si="20"/>
        <v>59.589473684210525</v>
      </c>
    </row>
    <row r="80" spans="1:33" ht="15" customHeight="1" x14ac:dyDescent="0.15">
      <c r="A80" s="13">
        <v>77</v>
      </c>
      <c r="B80" s="6">
        <v>140910241</v>
      </c>
      <c r="C80" s="12" t="s">
        <v>85</v>
      </c>
      <c r="D80" s="6">
        <v>17</v>
      </c>
      <c r="E80" s="6">
        <v>0</v>
      </c>
      <c r="F80" s="6">
        <v>49</v>
      </c>
      <c r="G80" s="2">
        <v>81</v>
      </c>
      <c r="H80" s="6">
        <v>95</v>
      </c>
      <c r="I80" s="2">
        <v>73</v>
      </c>
      <c r="J80" s="2">
        <v>81</v>
      </c>
      <c r="K80" s="2">
        <v>60</v>
      </c>
      <c r="L80" s="19">
        <f t="shared" si="21"/>
        <v>1126</v>
      </c>
      <c r="M80" s="19">
        <v>19.5</v>
      </c>
      <c r="N80" s="19">
        <f t="shared" si="15"/>
        <v>57.743589743589745</v>
      </c>
      <c r="O80" s="14"/>
      <c r="P80" s="6">
        <v>140910241</v>
      </c>
      <c r="Q80" s="12" t="s">
        <v>85</v>
      </c>
      <c r="R80" s="2">
        <v>51</v>
      </c>
      <c r="S80" s="2">
        <v>61</v>
      </c>
      <c r="T80" s="2">
        <v>75</v>
      </c>
      <c r="U80" s="2">
        <v>31</v>
      </c>
      <c r="V80" s="2">
        <v>72</v>
      </c>
      <c r="W80" s="2">
        <v>85</v>
      </c>
      <c r="X80" s="2">
        <v>12</v>
      </c>
      <c r="Y80" s="2">
        <v>78</v>
      </c>
      <c r="Z80" s="2">
        <v>70</v>
      </c>
      <c r="AA80" s="2">
        <v>72</v>
      </c>
      <c r="AB80" s="19">
        <f t="shared" si="16"/>
        <v>1592</v>
      </c>
      <c r="AC80" s="19">
        <v>28</v>
      </c>
      <c r="AD80" s="19">
        <f t="shared" si="17"/>
        <v>56.857142857142854</v>
      </c>
      <c r="AE80" s="20">
        <f t="shared" si="18"/>
        <v>2718</v>
      </c>
      <c r="AF80" s="20">
        <f t="shared" si="19"/>
        <v>47.5</v>
      </c>
      <c r="AG80" s="22">
        <f t="shared" si="20"/>
        <v>57.221052631578949</v>
      </c>
    </row>
    <row r="81" spans="1:33" ht="15" customHeight="1" x14ac:dyDescent="0.15">
      <c r="A81" s="13">
        <v>78</v>
      </c>
      <c r="B81" s="6">
        <v>140910111</v>
      </c>
      <c r="C81" s="12" t="s">
        <v>23</v>
      </c>
      <c r="D81" s="2">
        <v>62</v>
      </c>
      <c r="E81" s="2">
        <v>80</v>
      </c>
      <c r="F81" s="2">
        <v>68</v>
      </c>
      <c r="G81" s="2">
        <v>79</v>
      </c>
      <c r="H81" s="6">
        <v>85</v>
      </c>
      <c r="I81" s="6">
        <v>0</v>
      </c>
      <c r="J81" s="2">
        <v>65</v>
      </c>
      <c r="K81" s="2">
        <v>70</v>
      </c>
      <c r="L81" s="19">
        <f t="shared" si="21"/>
        <v>1110</v>
      </c>
      <c r="M81" s="19">
        <v>19.5</v>
      </c>
      <c r="N81" s="19">
        <f t="shared" si="15"/>
        <v>56.92307692307692</v>
      </c>
      <c r="O81" s="14"/>
      <c r="P81" s="6">
        <v>140910111</v>
      </c>
      <c r="Q81" s="12" t="s">
        <v>23</v>
      </c>
      <c r="R81" s="2">
        <v>60</v>
      </c>
      <c r="S81" s="6">
        <v>0</v>
      </c>
      <c r="T81" s="2">
        <v>77</v>
      </c>
      <c r="U81" s="2">
        <v>63</v>
      </c>
      <c r="V81" s="2">
        <v>62</v>
      </c>
      <c r="W81" s="2">
        <v>66</v>
      </c>
      <c r="X81" s="2">
        <v>19</v>
      </c>
      <c r="Y81" s="2">
        <v>52</v>
      </c>
      <c r="Z81" s="2">
        <v>63</v>
      </c>
      <c r="AA81" s="2">
        <v>75</v>
      </c>
      <c r="AB81" s="19">
        <f t="shared" si="16"/>
        <v>1550</v>
      </c>
      <c r="AC81" s="19">
        <v>28</v>
      </c>
      <c r="AD81" s="19">
        <f t="shared" si="17"/>
        <v>55.357142857142854</v>
      </c>
      <c r="AE81" s="20">
        <f t="shared" si="18"/>
        <v>2660</v>
      </c>
      <c r="AF81" s="20">
        <f t="shared" si="19"/>
        <v>47.5</v>
      </c>
      <c r="AG81" s="22">
        <f t="shared" si="20"/>
        <v>56</v>
      </c>
    </row>
    <row r="82" spans="1:33" ht="15" customHeight="1" x14ac:dyDescent="0.15">
      <c r="A82" s="13">
        <v>79</v>
      </c>
      <c r="B82" s="6">
        <v>140910115</v>
      </c>
      <c r="C82" s="12" t="s">
        <v>27</v>
      </c>
      <c r="D82" s="6">
        <v>47</v>
      </c>
      <c r="E82" s="2">
        <v>66</v>
      </c>
      <c r="F82" s="6">
        <v>47</v>
      </c>
      <c r="G82" s="2">
        <v>70</v>
      </c>
      <c r="H82" s="6">
        <v>85</v>
      </c>
      <c r="I82" s="2">
        <v>72</v>
      </c>
      <c r="J82" s="2">
        <v>67</v>
      </c>
      <c r="K82" s="2">
        <v>60</v>
      </c>
      <c r="L82" s="19">
        <f t="shared" si="21"/>
        <v>1256</v>
      </c>
      <c r="M82" s="19">
        <v>19.5</v>
      </c>
      <c r="N82" s="19">
        <f t="shared" si="15"/>
        <v>64.410256410256409</v>
      </c>
      <c r="O82" s="14"/>
      <c r="P82" s="6">
        <v>140910115</v>
      </c>
      <c r="Q82" s="12" t="s">
        <v>27</v>
      </c>
      <c r="R82" s="2">
        <v>60</v>
      </c>
      <c r="S82" s="6">
        <v>0</v>
      </c>
      <c r="T82" s="2">
        <v>84</v>
      </c>
      <c r="U82" s="2">
        <v>35</v>
      </c>
      <c r="V82" s="2">
        <v>43</v>
      </c>
      <c r="W82" s="6">
        <v>0</v>
      </c>
      <c r="X82" s="2">
        <v>12</v>
      </c>
      <c r="Y82" s="2">
        <v>61</v>
      </c>
      <c r="Z82" s="2">
        <v>84</v>
      </c>
      <c r="AA82" s="2">
        <v>69</v>
      </c>
      <c r="AB82" s="19">
        <f t="shared" si="16"/>
        <v>1334</v>
      </c>
      <c r="AC82" s="19">
        <v>28</v>
      </c>
      <c r="AD82" s="19">
        <f t="shared" si="17"/>
        <v>47.642857142857146</v>
      </c>
      <c r="AE82" s="20">
        <f t="shared" si="18"/>
        <v>2590</v>
      </c>
      <c r="AF82" s="20">
        <f t="shared" si="19"/>
        <v>47.5</v>
      </c>
      <c r="AG82" s="22">
        <f t="shared" si="20"/>
        <v>54.526315789473685</v>
      </c>
    </row>
    <row r="83" spans="1:33" ht="15" customHeight="1" x14ac:dyDescent="0.15">
      <c r="A83" s="13">
        <v>80</v>
      </c>
      <c r="B83" s="6">
        <v>140910107</v>
      </c>
      <c r="C83" s="12" t="s">
        <v>20</v>
      </c>
      <c r="D83" s="6">
        <v>35</v>
      </c>
      <c r="E83" s="2">
        <v>90</v>
      </c>
      <c r="F83" s="2">
        <v>71</v>
      </c>
      <c r="G83" s="2">
        <v>80</v>
      </c>
      <c r="H83" s="6">
        <v>85</v>
      </c>
      <c r="I83" s="2">
        <v>84</v>
      </c>
      <c r="J83" s="2">
        <v>72</v>
      </c>
      <c r="K83" s="2">
        <v>73</v>
      </c>
      <c r="L83" s="19">
        <f t="shared" si="21"/>
        <v>1418.5</v>
      </c>
      <c r="M83" s="19">
        <v>19.5</v>
      </c>
      <c r="N83" s="19">
        <f t="shared" si="15"/>
        <v>72.743589743589737</v>
      </c>
      <c r="O83" s="14"/>
      <c r="P83" s="6">
        <v>140910107</v>
      </c>
      <c r="Q83" s="12" t="s">
        <v>20</v>
      </c>
      <c r="R83" s="2">
        <v>53</v>
      </c>
      <c r="S83" s="2">
        <v>53</v>
      </c>
      <c r="T83" s="2">
        <v>65</v>
      </c>
      <c r="U83" s="2">
        <v>63</v>
      </c>
      <c r="V83" s="2">
        <v>32</v>
      </c>
      <c r="W83" s="6">
        <v>0</v>
      </c>
      <c r="X83" s="2">
        <v>17</v>
      </c>
      <c r="Y83" s="2">
        <v>34</v>
      </c>
      <c r="Z83" s="6">
        <v>0</v>
      </c>
      <c r="AA83" s="2">
        <v>70</v>
      </c>
      <c r="AB83" s="19">
        <f t="shared" si="16"/>
        <v>1139</v>
      </c>
      <c r="AC83" s="19">
        <v>28</v>
      </c>
      <c r="AD83" s="19">
        <f t="shared" si="17"/>
        <v>40.678571428571431</v>
      </c>
      <c r="AE83" s="20">
        <f t="shared" si="18"/>
        <v>2557.5</v>
      </c>
      <c r="AF83" s="20">
        <f t="shared" si="19"/>
        <v>47.5</v>
      </c>
      <c r="AG83" s="22">
        <f t="shared" si="20"/>
        <v>53.842105263157897</v>
      </c>
    </row>
    <row r="84" spans="1:33" ht="15" customHeight="1" x14ac:dyDescent="0.15">
      <c r="A84" s="13">
        <v>81</v>
      </c>
      <c r="B84" s="6">
        <v>140910108</v>
      </c>
      <c r="C84" s="12" t="s">
        <v>21</v>
      </c>
      <c r="D84" s="6">
        <v>30</v>
      </c>
      <c r="E84" s="2">
        <v>69</v>
      </c>
      <c r="F84" s="6">
        <v>44</v>
      </c>
      <c r="G84" s="2">
        <v>79</v>
      </c>
      <c r="H84" s="6">
        <v>85</v>
      </c>
      <c r="I84" s="2">
        <v>85</v>
      </c>
      <c r="J84" s="2">
        <v>69</v>
      </c>
      <c r="K84" s="2">
        <v>70</v>
      </c>
      <c r="L84" s="19">
        <f t="shared" si="21"/>
        <v>1296</v>
      </c>
      <c r="M84" s="19">
        <v>19.5</v>
      </c>
      <c r="N84" s="19">
        <f t="shared" si="15"/>
        <v>66.461538461538467</v>
      </c>
      <c r="O84" s="14"/>
      <c r="P84" s="6">
        <v>140910108</v>
      </c>
      <c r="Q84" s="12" t="s">
        <v>21</v>
      </c>
      <c r="R84" s="2">
        <v>52</v>
      </c>
      <c r="S84" s="2">
        <v>45</v>
      </c>
      <c r="T84" s="2">
        <v>65</v>
      </c>
      <c r="U84" s="2">
        <v>40</v>
      </c>
      <c r="V84" s="2">
        <v>25</v>
      </c>
      <c r="W84" s="6">
        <v>0</v>
      </c>
      <c r="X84" s="2">
        <v>19</v>
      </c>
      <c r="Y84" s="2">
        <v>46</v>
      </c>
      <c r="Z84" s="6">
        <v>0</v>
      </c>
      <c r="AA84" s="2">
        <v>65</v>
      </c>
      <c r="AB84" s="19">
        <f t="shared" si="16"/>
        <v>1072</v>
      </c>
      <c r="AC84" s="19">
        <v>28</v>
      </c>
      <c r="AD84" s="19">
        <f t="shared" si="17"/>
        <v>38.285714285714285</v>
      </c>
      <c r="AE84" s="20">
        <f t="shared" si="18"/>
        <v>2368</v>
      </c>
      <c r="AF84" s="20">
        <f t="shared" si="19"/>
        <v>47.5</v>
      </c>
      <c r="AG84" s="22">
        <f t="shared" si="20"/>
        <v>49.852631578947367</v>
      </c>
    </row>
    <row r="85" spans="1:33" s="25" customFormat="1" ht="12" x14ac:dyDescent="0.15">
      <c r="A85" s="13">
        <v>82</v>
      </c>
      <c r="B85" s="6">
        <v>140910202</v>
      </c>
      <c r="C85" s="12" t="s">
        <v>51</v>
      </c>
      <c r="D85" s="6">
        <v>26</v>
      </c>
      <c r="E85" s="6">
        <v>0</v>
      </c>
      <c r="F85" s="6">
        <v>47</v>
      </c>
      <c r="G85" s="6">
        <v>55</v>
      </c>
      <c r="H85" s="6">
        <v>95</v>
      </c>
      <c r="I85" s="6">
        <v>0</v>
      </c>
      <c r="J85" s="2">
        <v>71</v>
      </c>
      <c r="K85" s="2">
        <v>60</v>
      </c>
      <c r="L85" s="19">
        <f t="shared" si="21"/>
        <v>775</v>
      </c>
      <c r="M85" s="19">
        <v>19.5</v>
      </c>
      <c r="N85" s="19">
        <f t="shared" si="15"/>
        <v>39.743589743589745</v>
      </c>
      <c r="O85" s="14"/>
      <c r="P85" s="6">
        <v>140910202</v>
      </c>
      <c r="Q85" s="12" t="s">
        <v>51</v>
      </c>
      <c r="R85" s="2">
        <v>45</v>
      </c>
      <c r="S85" s="6">
        <v>0</v>
      </c>
      <c r="T85" s="2">
        <v>67</v>
      </c>
      <c r="U85" s="2">
        <v>34</v>
      </c>
      <c r="V85" s="6">
        <v>0</v>
      </c>
      <c r="W85" s="6">
        <v>0</v>
      </c>
      <c r="X85" s="2">
        <v>12</v>
      </c>
      <c r="Y85" s="6">
        <v>0</v>
      </c>
      <c r="Z85" s="6">
        <v>0</v>
      </c>
      <c r="AA85" s="6">
        <v>0</v>
      </c>
      <c r="AB85" s="19">
        <f t="shared" si="16"/>
        <v>520</v>
      </c>
      <c r="AC85" s="19">
        <v>28</v>
      </c>
      <c r="AD85" s="19">
        <f t="shared" si="17"/>
        <v>18.571428571428573</v>
      </c>
      <c r="AE85" s="20">
        <f t="shared" si="18"/>
        <v>1295</v>
      </c>
      <c r="AF85" s="20">
        <f t="shared" si="19"/>
        <v>47.5</v>
      </c>
      <c r="AG85" s="22">
        <f t="shared" si="20"/>
        <v>27.263157894736842</v>
      </c>
    </row>
    <row r="87" spans="1:33" ht="15" customHeight="1" x14ac:dyDescent="0.15">
      <c r="I87" s="29" t="s">
        <v>112</v>
      </c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spans="1:33" ht="15" customHeight="1" x14ac:dyDescent="0.15"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spans="1:33" ht="15" customHeight="1" x14ac:dyDescent="0.15"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spans="1:33" ht="15" customHeight="1" x14ac:dyDescent="0.15"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spans="1:33" ht="15" customHeight="1" x14ac:dyDescent="0.15"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</row>
    <row r="92" spans="1:33" ht="15" customHeight="1" x14ac:dyDescent="0.15"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spans="1:33" ht="15" customHeight="1" x14ac:dyDescent="0.15"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</row>
    <row r="94" spans="1:33" ht="15" customHeight="1" x14ac:dyDescent="0.15"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</row>
  </sheetData>
  <sortState ref="B3:AG85">
    <sortCondition descending="1" ref="AG3:AG85"/>
  </sortState>
  <mergeCells count="3">
    <mergeCell ref="A1:K2"/>
    <mergeCell ref="P1:AD2"/>
    <mergeCell ref="I87:Z9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2015-09-24T05:15:41Z</dcterms:modified>
</cp:coreProperties>
</file>