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Sheet1!$A$1:$AL$107</definedName>
  </definedNames>
  <calcPr calcId="144525"/>
</workbook>
</file>

<file path=xl/sharedStrings.xml><?xml version="1.0" encoding="utf-8"?>
<sst xmlns="http://schemas.openxmlformats.org/spreadsheetml/2006/main" count="250">
  <si>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</si>
  <si>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</si>
  <si>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</si>
  <si>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</si>
  <si>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</si>
  <si>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大学英语Ⅰ(一)/必修课/3</t>
  </si>
  <si>
    <t>高等数学Ⅰ(一)/必修课/4.5</t>
  </si>
  <si>
    <t>计算机应用基础/必修课/2</t>
  </si>
  <si>
    <t>军事理论/必修课/2</t>
  </si>
  <si>
    <t>军事训练/实践课/2</t>
  </si>
  <si>
    <t>普通化学/选修课/2.5</t>
  </si>
  <si>
    <t>思想道德修养与法律基础/必修课/3</t>
  </si>
  <si>
    <t>土木工程概论(双语) /必修课/2</t>
  </si>
  <si>
    <t>加权成绩一</t>
  </si>
  <si>
    <t>总学分一</t>
  </si>
  <si>
    <t>综合成绩一</t>
  </si>
  <si>
    <t>C程序设计/必修课/4</t>
  </si>
  <si>
    <t>大学物理(一)/必修课/2.5</t>
  </si>
  <si>
    <t>大学英语Ⅰ(二)/必修课/4</t>
  </si>
  <si>
    <t>高等数学Ⅰ(二)/必修课/6</t>
  </si>
  <si>
    <t>工程地质/必修课/1.5</t>
  </si>
  <si>
    <t>工程制图Ⅰ/必修课/3</t>
  </si>
  <si>
    <t>工程制图与CAD课程设计/实践课/1</t>
  </si>
  <si>
    <t>理论力学/必修课/4</t>
  </si>
  <si>
    <t>中国近现代史纲要/必修课/2</t>
  </si>
  <si>
    <t xml:space="preserve">加权成绩2
</t>
  </si>
  <si>
    <t xml:space="preserve">学分2
</t>
  </si>
  <si>
    <t xml:space="preserve">综合成绩2
</t>
  </si>
  <si>
    <t xml:space="preserve">总加权成绩
</t>
  </si>
  <si>
    <t xml:space="preserve">总学分
</t>
  </si>
  <si>
    <t xml:space="preserve">总综合成绩
</t>
  </si>
  <si>
    <t>陈国昭</t>
  </si>
  <si>
    <t>150905317</t>
  </si>
  <si>
    <t>吕伟</t>
  </si>
  <si>
    <t>85</t>
  </si>
  <si>
    <t>75</t>
  </si>
  <si>
    <t>150905327</t>
  </si>
  <si>
    <t>王丰</t>
  </si>
  <si>
    <t>53</t>
  </si>
  <si>
    <t>95</t>
  </si>
  <si>
    <t>150905330</t>
  </si>
  <si>
    <t>王鑫</t>
  </si>
  <si>
    <t>150905202</t>
  </si>
  <si>
    <t>常幸</t>
  </si>
  <si>
    <t>150905307</t>
  </si>
  <si>
    <t>葛飞</t>
  </si>
  <si>
    <t>150905311</t>
  </si>
  <si>
    <t>姜堋</t>
  </si>
  <si>
    <t>47</t>
  </si>
  <si>
    <t>150905135</t>
  </si>
  <si>
    <t>杨冬悦</t>
  </si>
  <si>
    <t>150905319</t>
  </si>
  <si>
    <t>彭港</t>
  </si>
  <si>
    <t>150905314</t>
  </si>
  <si>
    <t>梁戬</t>
  </si>
  <si>
    <t>150905205</t>
  </si>
  <si>
    <t>段君胜</t>
  </si>
  <si>
    <t>48</t>
  </si>
  <si>
    <t>150905329</t>
  </si>
  <si>
    <t>王进团</t>
  </si>
  <si>
    <t>56</t>
  </si>
  <si>
    <t>65</t>
  </si>
  <si>
    <t>150905203</t>
  </si>
  <si>
    <t>程倩芳</t>
  </si>
  <si>
    <t>150905136</t>
  </si>
  <si>
    <t>张强强</t>
  </si>
  <si>
    <t>150905111</t>
  </si>
  <si>
    <t>解瑞强</t>
  </si>
  <si>
    <t>150905140</t>
  </si>
  <si>
    <t>朱开新</t>
  </si>
  <si>
    <t>150905128</t>
  </si>
  <si>
    <t>王中胜</t>
  </si>
  <si>
    <t>150905242</t>
  </si>
  <si>
    <t>朱艳茹</t>
  </si>
  <si>
    <t>55</t>
  </si>
  <si>
    <t>150905315</t>
  </si>
  <si>
    <t>刘素芬</t>
  </si>
  <si>
    <t>150905102</t>
  </si>
  <si>
    <t>晁阳</t>
  </si>
  <si>
    <t>150905201</t>
  </si>
  <si>
    <t>毕升</t>
  </si>
  <si>
    <t>150905305</t>
  </si>
  <si>
    <t>付立果</t>
  </si>
  <si>
    <t>韩明希</t>
  </si>
  <si>
    <t>150905306</t>
  </si>
  <si>
    <t>高天祥</t>
  </si>
  <si>
    <t>52</t>
  </si>
  <si>
    <t>150905142</t>
  </si>
  <si>
    <t>祝欢欢</t>
  </si>
  <si>
    <t>150905339</t>
  </si>
  <si>
    <t>张倩</t>
  </si>
  <si>
    <t>150905121</t>
  </si>
  <si>
    <t>任仲元</t>
  </si>
  <si>
    <t>57</t>
  </si>
  <si>
    <t>150905139</t>
  </si>
  <si>
    <t>赵九龙</t>
  </si>
  <si>
    <t>150905301</t>
  </si>
  <si>
    <t>毕彦涛</t>
  </si>
  <si>
    <t>150905112</t>
  </si>
  <si>
    <t>李康</t>
  </si>
  <si>
    <t>150905127</t>
  </si>
  <si>
    <t>王志楠</t>
  </si>
  <si>
    <t>150905101</t>
  </si>
  <si>
    <t>曹博硕</t>
  </si>
  <si>
    <t>150905240</t>
  </si>
  <si>
    <t>赵捧</t>
  </si>
  <si>
    <t>150905333</t>
  </si>
  <si>
    <t>闫熙盈</t>
  </si>
  <si>
    <t>44</t>
  </si>
  <si>
    <t>150905131</t>
  </si>
  <si>
    <t>邬明静</t>
  </si>
  <si>
    <t>150905204</t>
  </si>
  <si>
    <t>董罗超</t>
  </si>
  <si>
    <t>50</t>
  </si>
  <si>
    <t>150905230</t>
  </si>
  <si>
    <t>魏猛</t>
  </si>
  <si>
    <t>150905338</t>
  </si>
  <si>
    <t>张卉卉</t>
  </si>
  <si>
    <t>46</t>
  </si>
  <si>
    <t>赵海成</t>
  </si>
  <si>
    <t>150905130</t>
  </si>
  <si>
    <t>魏梦梦</t>
  </si>
  <si>
    <t>54</t>
  </si>
  <si>
    <t>150905222</t>
  </si>
  <si>
    <t>王龙</t>
  </si>
  <si>
    <t>150905114</t>
  </si>
  <si>
    <t>刘国栋</t>
  </si>
  <si>
    <t>150905125</t>
  </si>
  <si>
    <t>王翔</t>
  </si>
  <si>
    <t>150905132</t>
  </si>
  <si>
    <t>伍俊</t>
  </si>
  <si>
    <t>51</t>
  </si>
  <si>
    <t>150905229</t>
  </si>
  <si>
    <t>王振宇</t>
  </si>
  <si>
    <t>150905104</t>
  </si>
  <si>
    <t>丁二龙</t>
  </si>
  <si>
    <t>150905312</t>
  </si>
  <si>
    <t>李冰峰</t>
  </si>
  <si>
    <t>150905316</t>
  </si>
  <si>
    <t>刘晓亮</t>
  </si>
  <si>
    <t>150905209</t>
  </si>
  <si>
    <t>贾林坤</t>
  </si>
  <si>
    <t>150905341</t>
  </si>
  <si>
    <t>张子航</t>
  </si>
  <si>
    <t>34</t>
  </si>
  <si>
    <t>150905120</t>
  </si>
  <si>
    <t>秦浩栋</t>
  </si>
  <si>
    <t>150905138</t>
  </si>
  <si>
    <t>张永生</t>
  </si>
  <si>
    <t>58</t>
  </si>
  <si>
    <t>150905331</t>
  </si>
  <si>
    <t>吴戈平</t>
  </si>
  <si>
    <t>150905213</t>
  </si>
  <si>
    <t>刘洋</t>
  </si>
  <si>
    <t>150905110</t>
  </si>
  <si>
    <t>胡元一</t>
  </si>
  <si>
    <t>150905106</t>
  </si>
  <si>
    <t>郜勇辉</t>
  </si>
  <si>
    <t>150905335</t>
  </si>
  <si>
    <t>杨富明</t>
  </si>
  <si>
    <t>150905103</t>
  </si>
  <si>
    <t>陈星宇</t>
  </si>
  <si>
    <t>150905215</t>
  </si>
  <si>
    <t>吕百顺</t>
  </si>
  <si>
    <t>150905211</t>
  </si>
  <si>
    <t>李明月</t>
  </si>
  <si>
    <t>42</t>
  </si>
  <si>
    <t>150905116</t>
  </si>
  <si>
    <t>吕翱麟</t>
  </si>
  <si>
    <t>150905340</t>
  </si>
  <si>
    <t>张威</t>
  </si>
  <si>
    <t>150905108</t>
  </si>
  <si>
    <t>韩洁</t>
  </si>
  <si>
    <t>150905313</t>
  </si>
  <si>
    <t>李强</t>
  </si>
  <si>
    <t>40</t>
  </si>
  <si>
    <t>150905214</t>
  </si>
  <si>
    <t>刘耀辉</t>
  </si>
  <si>
    <t>150905235</t>
  </si>
  <si>
    <t>杨国春</t>
  </si>
  <si>
    <t>33</t>
  </si>
  <si>
    <t>150905303</t>
  </si>
  <si>
    <t>陈朝阳</t>
  </si>
  <si>
    <t>49</t>
  </si>
  <si>
    <t>41</t>
  </si>
  <si>
    <t>150905241</t>
  </si>
  <si>
    <t>朱翔雷</t>
  </si>
  <si>
    <t>150905137</t>
  </si>
  <si>
    <t>张祎枫</t>
  </si>
  <si>
    <t>150905233</t>
  </si>
  <si>
    <t>徐帅旗</t>
  </si>
  <si>
    <t>150905129</t>
  </si>
  <si>
    <t>韦小秋</t>
  </si>
  <si>
    <t>59</t>
  </si>
  <si>
    <t>150905334</t>
  </si>
  <si>
    <t>杨标</t>
  </si>
  <si>
    <t>150905216</t>
  </si>
  <si>
    <t>马晨</t>
  </si>
  <si>
    <t>150905123</t>
  </si>
  <si>
    <t>盛昌泽</t>
  </si>
  <si>
    <t>150905324</t>
  </si>
  <si>
    <t>万鹏翼</t>
  </si>
  <si>
    <t>150905143</t>
  </si>
  <si>
    <t>邹江先</t>
  </si>
  <si>
    <t>38</t>
  </si>
  <si>
    <t>150905237</t>
  </si>
  <si>
    <t>杨鑫</t>
  </si>
  <si>
    <t>150905328</t>
  </si>
  <si>
    <t>王建</t>
  </si>
  <si>
    <t>150905218</t>
  </si>
  <si>
    <t>齐鸿源</t>
  </si>
  <si>
    <t>150905231</t>
  </si>
  <si>
    <t>魏秋阳</t>
  </si>
  <si>
    <t>43</t>
  </si>
  <si>
    <t>150905118</t>
  </si>
  <si>
    <t>潘良秋</t>
  </si>
  <si>
    <t>150905326</t>
  </si>
  <si>
    <t>汪召国</t>
  </si>
  <si>
    <t>0</t>
  </si>
  <si>
    <t>150905206</t>
  </si>
  <si>
    <t>樊杨</t>
  </si>
  <si>
    <t>150905115</t>
  </si>
  <si>
    <t>刘家鑫</t>
  </si>
  <si>
    <t>24</t>
  </si>
  <si>
    <t>150905113</t>
  </si>
  <si>
    <t>林钇多</t>
  </si>
  <si>
    <t>45</t>
  </si>
  <si>
    <t>26</t>
  </si>
  <si>
    <t>150905210</t>
  </si>
  <si>
    <t>李超凡</t>
  </si>
  <si>
    <t>150905122</t>
  </si>
  <si>
    <t>尚文博</t>
  </si>
  <si>
    <t>22</t>
  </si>
  <si>
    <t>150905207</t>
  </si>
  <si>
    <t>高思明</t>
  </si>
  <si>
    <t>150905217</t>
  </si>
  <si>
    <t>马跃</t>
  </si>
  <si>
    <t>150905332</t>
  </si>
  <si>
    <t>徐杨柏</t>
  </si>
  <si>
    <t>150905212</t>
  </si>
  <si>
    <t>刘江涛</t>
  </si>
  <si>
    <t>30</t>
  </si>
  <si>
    <t>150905221</t>
  </si>
  <si>
    <t>汪遥</t>
  </si>
  <si>
    <t>150905224</t>
  </si>
  <si>
    <t>王少伟</t>
  </si>
  <si>
    <t>150905342</t>
  </si>
  <si>
    <t>赵博</t>
  </si>
  <si>
    <t>31</t>
  </si>
  <si>
    <t>备注：标红的为有科目不及格的;序号标红的为一学年中有科目不及格的。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</si>
</sst>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quotePrefix="1">
      <alignment horizontal="right" vertical="center"/>
    </xf>
    <xf numFmtId="0" fontId="1" fillId="0" borderId="1" xfId="0" applyFont="1" applyBorder="1" applyAlignment="1" quotePrefix="1">
      <alignment horizontal="right" vertical="center"/>
    </xf>
    <xf numFmtId="0" fontId="1" fillId="3" borderId="1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107"/>
  <sheetViews>
    <sheetView tabSelected="1" topLeftCell="S1" workbookViewId="0">
      <selection activeCell="AA99" sqref="AA99"/>
    </sheetView>
  </sheetViews>
  <sheetFormatPr defaultColWidth="9" defaultRowHeight="14.4"/>
  <cols>
    <col min="1" max="1" width="3.62962962962963" style="1" customWidth="1"/>
    <col min="2" max="2" width="11.1111111111111" style="1" customWidth="1"/>
    <col min="3" max="3" width="8.44444444444444" style="2" customWidth="1"/>
    <col min="4" max="11" width="11.1111111111111" style="2" customWidth="1"/>
    <col min="12" max="12" width="13.6296296296296" style="2" customWidth="1"/>
    <col min="13" max="13" width="11.1111111111111" style="2" customWidth="1"/>
    <col min="14" max="14" width="15" customWidth="1"/>
    <col min="15" max="15" width="15.1111111111111" customWidth="1"/>
    <col min="16" max="16" width="10.7777777777778" customWidth="1"/>
    <col min="17" max="17" width="14.5555555555556" customWidth="1"/>
    <col min="29" max="29" width="12.8888888888889"/>
    <col min="32" max="32" width="12.8888888888889"/>
  </cols>
  <sheetData>
    <row r="1" spans="1:3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P1" s="4" t="s">
        <v>1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ht="48" spans="1:32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14" t="s">
        <v>13</v>
      </c>
      <c r="M2" s="14" t="s">
        <v>14</v>
      </c>
      <c r="N2" s="15" t="s">
        <v>15</v>
      </c>
      <c r="O2" s="16"/>
      <c r="P2" s="5" t="s">
        <v>3</v>
      </c>
      <c r="Q2" s="6" t="s">
        <v>4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21" t="s">
        <v>25</v>
      </c>
      <c r="AB2" s="21" t="s">
        <v>26</v>
      </c>
      <c r="AC2" s="21" t="s">
        <v>27</v>
      </c>
      <c r="AD2" s="21" t="s">
        <v>28</v>
      </c>
      <c r="AE2" s="21" t="s">
        <v>29</v>
      </c>
      <c r="AF2" s="21" t="s">
        <v>30</v>
      </c>
    </row>
    <row r="3" ht="17.4" spans="1:32">
      <c r="A3" s="7">
        <v>1</v>
      </c>
      <c r="B3" s="8">
        <v>150905304</v>
      </c>
      <c r="C3" s="9" t="s">
        <v>31</v>
      </c>
      <c r="D3" s="9">
        <v>76</v>
      </c>
      <c r="E3" s="9">
        <v>94</v>
      </c>
      <c r="F3" s="9">
        <v>85</v>
      </c>
      <c r="G3" s="9">
        <v>92.87</v>
      </c>
      <c r="H3" s="9">
        <v>75</v>
      </c>
      <c r="I3" s="9">
        <v>87</v>
      </c>
      <c r="J3" s="9">
        <v>91</v>
      </c>
      <c r="K3" s="9">
        <v>88</v>
      </c>
      <c r="L3" s="17">
        <f>D3*3+E3*4.5+F3*2+G3*2+H3*2+I3*2.5+J3*3+K3*2</f>
        <v>1823.24</v>
      </c>
      <c r="M3" s="17">
        <f t="shared" ref="M3:M66" si="0">3+4.5+2+2+2+2.5+3+2</f>
        <v>21</v>
      </c>
      <c r="N3" s="17">
        <f t="shared" ref="N3:N66" si="1">L3/M3</f>
        <v>86.8209523809524</v>
      </c>
      <c r="O3" s="18"/>
      <c r="P3" s="8">
        <v>150905304</v>
      </c>
      <c r="Q3" s="9" t="s">
        <v>31</v>
      </c>
      <c r="R3" s="9">
        <v>96</v>
      </c>
      <c r="S3" s="9">
        <v>85</v>
      </c>
      <c r="T3" s="9">
        <v>84</v>
      </c>
      <c r="U3" s="9">
        <v>84</v>
      </c>
      <c r="V3" s="9">
        <v>84</v>
      </c>
      <c r="W3" s="9">
        <v>89</v>
      </c>
      <c r="X3" s="9">
        <v>75</v>
      </c>
      <c r="Y3" s="9">
        <v>97</v>
      </c>
      <c r="Z3" s="9">
        <v>91</v>
      </c>
      <c r="AA3" s="17">
        <f>R3*4+S3*2.5+T3*4+U3*6+V3*1.5+W3*3+X3*1+Y3*4+Z3*2</f>
        <v>2474.5</v>
      </c>
      <c r="AB3" s="17">
        <f t="shared" ref="AB3:AB66" si="2">4+2.5+4+6+1.5+3+1+4+2</f>
        <v>28</v>
      </c>
      <c r="AC3" s="17">
        <f>AA3/AB3</f>
        <v>88.375</v>
      </c>
      <c r="AD3" s="17">
        <f t="shared" ref="AD3:AD66" si="3">L3+AA3</f>
        <v>4297.74</v>
      </c>
      <c r="AE3" s="17">
        <f t="shared" ref="AE3:AE66" si="4">M3+AB3</f>
        <v>49</v>
      </c>
      <c r="AF3" s="17">
        <f t="shared" ref="AF3:AF66" si="5">AD3/AE3</f>
        <v>87.7089795918367</v>
      </c>
    </row>
    <row r="4" spans="1:32">
      <c r="A4" s="7">
        <v>2</v>
      </c>
      <c r="B4" s="24" t="s">
        <v>32</v>
      </c>
      <c r="C4" s="25" t="s">
        <v>33</v>
      </c>
      <c r="D4" s="11">
        <v>85</v>
      </c>
      <c r="E4" s="11">
        <v>98</v>
      </c>
      <c r="F4" s="11">
        <v>76</v>
      </c>
      <c r="G4" s="11">
        <v>89.82</v>
      </c>
      <c r="H4" s="25" t="s">
        <v>34</v>
      </c>
      <c r="I4" s="11">
        <v>79</v>
      </c>
      <c r="J4" s="11">
        <v>88</v>
      </c>
      <c r="K4" s="11">
        <v>82</v>
      </c>
      <c r="L4" s="17">
        <f t="shared" ref="L3:L66" si="6">D4*3+E4*4.5+F4*2+G4*2+H4*2+I4*2.5+J4*3+K4*2</f>
        <v>1823.14</v>
      </c>
      <c r="M4" s="17">
        <f t="shared" si="0"/>
        <v>21</v>
      </c>
      <c r="N4" s="17">
        <f t="shared" si="1"/>
        <v>86.8161904761905</v>
      </c>
      <c r="O4" s="19"/>
      <c r="P4" s="24" t="s">
        <v>32</v>
      </c>
      <c r="Q4" s="25" t="s">
        <v>33</v>
      </c>
      <c r="R4" s="11">
        <v>83</v>
      </c>
      <c r="S4" s="11">
        <v>88</v>
      </c>
      <c r="T4" s="11">
        <v>87</v>
      </c>
      <c r="U4" s="11">
        <v>84</v>
      </c>
      <c r="V4" s="11">
        <v>81</v>
      </c>
      <c r="W4" s="11">
        <v>84</v>
      </c>
      <c r="X4" s="25" t="s">
        <v>35</v>
      </c>
      <c r="Y4" s="11">
        <v>85</v>
      </c>
      <c r="Z4" s="11">
        <v>88</v>
      </c>
      <c r="AA4" s="17">
        <f t="shared" ref="AA3:AA66" si="7">R4*4+S4*2.5+T4*4+U4*6+V4*1.5+W4*3+X4*1+Y4*4+Z4*2</f>
        <v>2368.5</v>
      </c>
      <c r="AB4" s="17">
        <f t="shared" si="2"/>
        <v>28</v>
      </c>
      <c r="AC4" s="17">
        <f t="shared" ref="AC3:AC66" si="8">AA4/AB4</f>
        <v>84.5892857142857</v>
      </c>
      <c r="AD4" s="17">
        <f t="shared" si="3"/>
        <v>4191.64</v>
      </c>
      <c r="AE4" s="17">
        <f t="shared" si="4"/>
        <v>49</v>
      </c>
      <c r="AF4" s="17">
        <f t="shared" si="5"/>
        <v>85.5436734693878</v>
      </c>
    </row>
    <row r="5" spans="1:32">
      <c r="A5" s="12">
        <v>3</v>
      </c>
      <c r="B5" s="24" t="s">
        <v>36</v>
      </c>
      <c r="C5" s="26" t="s">
        <v>37</v>
      </c>
      <c r="D5" s="25" t="s">
        <v>38</v>
      </c>
      <c r="E5" s="11">
        <v>93</v>
      </c>
      <c r="F5" s="11">
        <v>73</v>
      </c>
      <c r="G5" s="11">
        <v>91.63</v>
      </c>
      <c r="H5" s="25" t="s">
        <v>39</v>
      </c>
      <c r="I5" s="11">
        <v>93</v>
      </c>
      <c r="J5" s="11">
        <v>80</v>
      </c>
      <c r="K5" s="11">
        <v>70</v>
      </c>
      <c r="L5" s="17">
        <f t="shared" si="6"/>
        <v>1709.26</v>
      </c>
      <c r="M5" s="17">
        <f t="shared" si="0"/>
        <v>21</v>
      </c>
      <c r="N5" s="17">
        <f t="shared" si="1"/>
        <v>81.3933333333333</v>
      </c>
      <c r="O5" s="19"/>
      <c r="P5" s="24" t="s">
        <v>36</v>
      </c>
      <c r="Q5" s="25" t="s">
        <v>37</v>
      </c>
      <c r="R5" s="11">
        <v>90</v>
      </c>
      <c r="S5" s="11">
        <v>77</v>
      </c>
      <c r="T5" s="11">
        <v>80</v>
      </c>
      <c r="U5" s="11">
        <v>90</v>
      </c>
      <c r="V5" s="11">
        <v>79</v>
      </c>
      <c r="W5" s="11">
        <v>96</v>
      </c>
      <c r="X5" s="25" t="s">
        <v>35</v>
      </c>
      <c r="Y5" s="11">
        <v>90</v>
      </c>
      <c r="Z5" s="11">
        <v>79</v>
      </c>
      <c r="AA5" s="17">
        <f t="shared" si="7"/>
        <v>2412</v>
      </c>
      <c r="AB5" s="17">
        <f t="shared" si="2"/>
        <v>28</v>
      </c>
      <c r="AC5" s="17">
        <f t="shared" si="8"/>
        <v>86.1428571428571</v>
      </c>
      <c r="AD5" s="17">
        <f t="shared" si="3"/>
        <v>4121.26</v>
      </c>
      <c r="AE5" s="17">
        <f t="shared" si="4"/>
        <v>49</v>
      </c>
      <c r="AF5" s="17">
        <f t="shared" si="5"/>
        <v>84.1073469387755</v>
      </c>
    </row>
    <row r="6" ht="19" customHeight="1" spans="1:32">
      <c r="A6" s="7">
        <v>4</v>
      </c>
      <c r="B6" s="24" t="s">
        <v>40</v>
      </c>
      <c r="C6" s="25" t="s">
        <v>41</v>
      </c>
      <c r="D6" s="11">
        <v>77</v>
      </c>
      <c r="E6" s="11">
        <v>88</v>
      </c>
      <c r="F6" s="11">
        <v>85</v>
      </c>
      <c r="G6" s="11">
        <v>98.55</v>
      </c>
      <c r="H6" s="25" t="s">
        <v>39</v>
      </c>
      <c r="I6" s="11">
        <v>85</v>
      </c>
      <c r="J6" s="11">
        <v>92</v>
      </c>
      <c r="K6" s="11">
        <v>89</v>
      </c>
      <c r="L6" s="17">
        <f t="shared" si="6"/>
        <v>1850.6</v>
      </c>
      <c r="M6" s="17">
        <f t="shared" si="0"/>
        <v>21</v>
      </c>
      <c r="N6" s="17">
        <f t="shared" si="1"/>
        <v>88.1238095238095</v>
      </c>
      <c r="O6" s="19"/>
      <c r="P6" s="24" t="s">
        <v>40</v>
      </c>
      <c r="Q6" s="25" t="s">
        <v>41</v>
      </c>
      <c r="R6" s="11">
        <v>79</v>
      </c>
      <c r="S6" s="11">
        <v>87</v>
      </c>
      <c r="T6" s="11">
        <v>81</v>
      </c>
      <c r="U6" s="11">
        <v>77</v>
      </c>
      <c r="V6" s="11">
        <v>77</v>
      </c>
      <c r="W6" s="11">
        <v>89</v>
      </c>
      <c r="X6" s="25" t="s">
        <v>35</v>
      </c>
      <c r="Y6" s="11">
        <v>82</v>
      </c>
      <c r="Z6" s="11">
        <v>82</v>
      </c>
      <c r="AA6" s="17">
        <f t="shared" si="7"/>
        <v>2269</v>
      </c>
      <c r="AB6" s="17">
        <f t="shared" si="2"/>
        <v>28</v>
      </c>
      <c r="AC6" s="17">
        <f t="shared" si="8"/>
        <v>81.0357142857143</v>
      </c>
      <c r="AD6" s="17">
        <f t="shared" si="3"/>
        <v>4119.6</v>
      </c>
      <c r="AE6" s="17">
        <f t="shared" si="4"/>
        <v>49</v>
      </c>
      <c r="AF6" s="17">
        <f t="shared" si="5"/>
        <v>84.0734693877551</v>
      </c>
    </row>
    <row r="7" spans="1:32">
      <c r="A7" s="7">
        <v>5</v>
      </c>
      <c r="B7" s="24" t="s">
        <v>42</v>
      </c>
      <c r="C7" s="25" t="s">
        <v>43</v>
      </c>
      <c r="D7" s="11">
        <v>74</v>
      </c>
      <c r="E7" s="11">
        <v>88</v>
      </c>
      <c r="F7" s="11">
        <v>88</v>
      </c>
      <c r="G7" s="11">
        <v>88.2</v>
      </c>
      <c r="H7" s="25" t="s">
        <v>34</v>
      </c>
      <c r="I7" s="11">
        <v>85</v>
      </c>
      <c r="J7" s="11">
        <v>81</v>
      </c>
      <c r="K7" s="11">
        <v>70</v>
      </c>
      <c r="L7" s="17">
        <f t="shared" si="6"/>
        <v>1735.9</v>
      </c>
      <c r="M7" s="17">
        <f t="shared" si="0"/>
        <v>21</v>
      </c>
      <c r="N7" s="17">
        <f t="shared" si="1"/>
        <v>82.6619047619048</v>
      </c>
      <c r="O7" s="19"/>
      <c r="P7" s="24" t="s">
        <v>42</v>
      </c>
      <c r="Q7" s="25" t="s">
        <v>43</v>
      </c>
      <c r="R7" s="11">
        <v>93</v>
      </c>
      <c r="S7" s="11">
        <v>78</v>
      </c>
      <c r="T7" s="11">
        <v>86</v>
      </c>
      <c r="U7" s="11">
        <v>78</v>
      </c>
      <c r="V7" s="11">
        <v>79</v>
      </c>
      <c r="W7" s="11">
        <v>85</v>
      </c>
      <c r="X7" s="25" t="s">
        <v>35</v>
      </c>
      <c r="Y7" s="11">
        <v>87</v>
      </c>
      <c r="Z7" s="11">
        <v>85</v>
      </c>
      <c r="AA7" s="17">
        <f t="shared" si="7"/>
        <v>2345.5</v>
      </c>
      <c r="AB7" s="17">
        <f t="shared" si="2"/>
        <v>28</v>
      </c>
      <c r="AC7" s="17">
        <f t="shared" si="8"/>
        <v>83.7678571428571</v>
      </c>
      <c r="AD7" s="17">
        <f t="shared" si="3"/>
        <v>4081.4</v>
      </c>
      <c r="AE7" s="17">
        <f t="shared" si="4"/>
        <v>49</v>
      </c>
      <c r="AF7" s="17">
        <f t="shared" si="5"/>
        <v>83.2938775510204</v>
      </c>
    </row>
    <row r="8" spans="1:32">
      <c r="A8" s="7">
        <v>6</v>
      </c>
      <c r="B8" s="24" t="s">
        <v>44</v>
      </c>
      <c r="C8" s="25" t="s">
        <v>45</v>
      </c>
      <c r="D8" s="11">
        <v>64</v>
      </c>
      <c r="E8" s="11">
        <v>89</v>
      </c>
      <c r="F8" s="11">
        <v>69</v>
      </c>
      <c r="G8" s="11">
        <v>92.15</v>
      </c>
      <c r="H8" s="25" t="s">
        <v>34</v>
      </c>
      <c r="I8" s="11">
        <v>74</v>
      </c>
      <c r="J8" s="11">
        <v>87</v>
      </c>
      <c r="K8" s="11">
        <v>84</v>
      </c>
      <c r="L8" s="17">
        <f t="shared" si="6"/>
        <v>1698.8</v>
      </c>
      <c r="M8" s="17">
        <f t="shared" si="0"/>
        <v>21</v>
      </c>
      <c r="N8" s="17">
        <f t="shared" si="1"/>
        <v>80.8952380952381</v>
      </c>
      <c r="O8" s="19"/>
      <c r="P8" s="24" t="s">
        <v>44</v>
      </c>
      <c r="Q8" s="25" t="s">
        <v>45</v>
      </c>
      <c r="R8" s="11">
        <v>81</v>
      </c>
      <c r="S8" s="11">
        <v>84</v>
      </c>
      <c r="T8" s="11">
        <v>77</v>
      </c>
      <c r="U8" s="11">
        <v>85</v>
      </c>
      <c r="V8" s="11">
        <v>77</v>
      </c>
      <c r="W8" s="11">
        <v>93</v>
      </c>
      <c r="X8" s="25" t="s">
        <v>35</v>
      </c>
      <c r="Y8" s="11">
        <v>89</v>
      </c>
      <c r="Z8" s="11">
        <v>79</v>
      </c>
      <c r="AA8" s="17">
        <f t="shared" si="7"/>
        <v>2335.5</v>
      </c>
      <c r="AB8" s="17">
        <f t="shared" si="2"/>
        <v>28</v>
      </c>
      <c r="AC8" s="17">
        <f t="shared" si="8"/>
        <v>83.4107142857143</v>
      </c>
      <c r="AD8" s="17">
        <f t="shared" si="3"/>
        <v>4034.3</v>
      </c>
      <c r="AE8" s="17">
        <f t="shared" si="4"/>
        <v>49</v>
      </c>
      <c r="AF8" s="17">
        <f t="shared" si="5"/>
        <v>82.3326530612245</v>
      </c>
    </row>
    <row r="9" spans="1:32">
      <c r="A9" s="12">
        <v>7</v>
      </c>
      <c r="B9" s="24" t="s">
        <v>46</v>
      </c>
      <c r="C9" s="26" t="s">
        <v>47</v>
      </c>
      <c r="D9" s="25" t="s">
        <v>48</v>
      </c>
      <c r="E9" s="11">
        <v>100</v>
      </c>
      <c r="F9" s="11">
        <v>77</v>
      </c>
      <c r="G9" s="11">
        <v>94.88</v>
      </c>
      <c r="H9" s="25" t="s">
        <v>34</v>
      </c>
      <c r="I9" s="11">
        <v>76</v>
      </c>
      <c r="J9" s="11">
        <v>88</v>
      </c>
      <c r="K9" s="11">
        <v>78</v>
      </c>
      <c r="L9" s="17">
        <f t="shared" si="6"/>
        <v>1714.76</v>
      </c>
      <c r="M9" s="17">
        <f t="shared" si="0"/>
        <v>21</v>
      </c>
      <c r="N9" s="17">
        <f t="shared" si="1"/>
        <v>81.6552380952381</v>
      </c>
      <c r="O9" s="19"/>
      <c r="P9" s="24" t="s">
        <v>46</v>
      </c>
      <c r="Q9" s="25" t="s">
        <v>47</v>
      </c>
      <c r="R9" s="11">
        <v>91</v>
      </c>
      <c r="S9" s="11">
        <v>77</v>
      </c>
      <c r="T9" s="11">
        <v>75</v>
      </c>
      <c r="U9" s="11">
        <v>78</v>
      </c>
      <c r="V9" s="11">
        <v>79</v>
      </c>
      <c r="W9" s="11">
        <v>86</v>
      </c>
      <c r="X9" s="25" t="s">
        <v>35</v>
      </c>
      <c r="Y9" s="11">
        <v>85</v>
      </c>
      <c r="Z9" s="11">
        <v>80</v>
      </c>
      <c r="AA9" s="17">
        <f t="shared" si="7"/>
        <v>2276</v>
      </c>
      <c r="AB9" s="17">
        <f t="shared" si="2"/>
        <v>28</v>
      </c>
      <c r="AC9" s="17">
        <f t="shared" si="8"/>
        <v>81.2857142857143</v>
      </c>
      <c r="AD9" s="17">
        <f t="shared" si="3"/>
        <v>3990.76</v>
      </c>
      <c r="AE9" s="17">
        <f t="shared" si="4"/>
        <v>49</v>
      </c>
      <c r="AF9" s="17">
        <f t="shared" si="5"/>
        <v>81.4440816326531</v>
      </c>
    </row>
    <row r="10" spans="1:32">
      <c r="A10" s="7">
        <v>8</v>
      </c>
      <c r="B10" s="24" t="s">
        <v>49</v>
      </c>
      <c r="C10" s="25" t="s">
        <v>50</v>
      </c>
      <c r="D10" s="11">
        <v>60</v>
      </c>
      <c r="E10" s="11">
        <v>89</v>
      </c>
      <c r="F10" s="11">
        <v>70</v>
      </c>
      <c r="G10" s="11">
        <v>89.55</v>
      </c>
      <c r="H10" s="25" t="s">
        <v>34</v>
      </c>
      <c r="I10" s="11">
        <v>75</v>
      </c>
      <c r="J10" s="11">
        <v>83</v>
      </c>
      <c r="K10" s="11">
        <v>80</v>
      </c>
      <c r="L10" s="17">
        <f t="shared" si="6"/>
        <v>1666.1</v>
      </c>
      <c r="M10" s="17">
        <f t="shared" si="0"/>
        <v>21</v>
      </c>
      <c r="N10" s="17">
        <f t="shared" si="1"/>
        <v>79.3380952380952</v>
      </c>
      <c r="O10" s="19"/>
      <c r="P10" s="24" t="s">
        <v>49</v>
      </c>
      <c r="Q10" s="25" t="s">
        <v>50</v>
      </c>
      <c r="R10" s="11">
        <v>82</v>
      </c>
      <c r="S10" s="11">
        <v>69</v>
      </c>
      <c r="T10" s="11">
        <v>78</v>
      </c>
      <c r="U10" s="11">
        <v>84</v>
      </c>
      <c r="V10" s="11">
        <v>75</v>
      </c>
      <c r="W10" s="11">
        <v>93</v>
      </c>
      <c r="X10" s="25" t="s">
        <v>34</v>
      </c>
      <c r="Y10" s="11">
        <v>87</v>
      </c>
      <c r="Z10" s="11">
        <v>87</v>
      </c>
      <c r="AA10" s="17">
        <f t="shared" si="7"/>
        <v>2315</v>
      </c>
      <c r="AB10" s="17">
        <f t="shared" si="2"/>
        <v>28</v>
      </c>
      <c r="AC10" s="17">
        <f t="shared" si="8"/>
        <v>82.6785714285714</v>
      </c>
      <c r="AD10" s="17">
        <f t="shared" si="3"/>
        <v>3981.1</v>
      </c>
      <c r="AE10" s="17">
        <f t="shared" si="4"/>
        <v>49</v>
      </c>
      <c r="AF10" s="17">
        <f t="shared" si="5"/>
        <v>81.2469387755102</v>
      </c>
    </row>
    <row r="11" spans="1:32">
      <c r="A11" s="7">
        <v>9</v>
      </c>
      <c r="B11" s="24" t="s">
        <v>51</v>
      </c>
      <c r="C11" s="25" t="s">
        <v>52</v>
      </c>
      <c r="D11" s="11">
        <v>75</v>
      </c>
      <c r="E11" s="11">
        <v>79</v>
      </c>
      <c r="F11" s="11">
        <v>77</v>
      </c>
      <c r="G11" s="11">
        <v>96.23</v>
      </c>
      <c r="H11" s="25" t="s">
        <v>35</v>
      </c>
      <c r="I11" s="11">
        <v>82</v>
      </c>
      <c r="J11" s="11">
        <v>73</v>
      </c>
      <c r="K11" s="11">
        <v>76</v>
      </c>
      <c r="L11" s="17">
        <f t="shared" si="6"/>
        <v>1652.96</v>
      </c>
      <c r="M11" s="17">
        <f t="shared" si="0"/>
        <v>21</v>
      </c>
      <c r="N11" s="17">
        <f t="shared" si="1"/>
        <v>78.712380952381</v>
      </c>
      <c r="O11" s="19"/>
      <c r="P11" s="24" t="s">
        <v>51</v>
      </c>
      <c r="Q11" s="25" t="s">
        <v>52</v>
      </c>
      <c r="R11" s="11">
        <v>91</v>
      </c>
      <c r="S11" s="11">
        <v>63</v>
      </c>
      <c r="T11" s="11">
        <v>85</v>
      </c>
      <c r="U11" s="11">
        <v>79</v>
      </c>
      <c r="V11" s="11">
        <v>83</v>
      </c>
      <c r="W11" s="11">
        <v>93</v>
      </c>
      <c r="X11" s="25" t="s">
        <v>35</v>
      </c>
      <c r="Y11" s="11">
        <v>87</v>
      </c>
      <c r="Z11" s="11">
        <v>78</v>
      </c>
      <c r="AA11" s="17">
        <f t="shared" si="7"/>
        <v>2318</v>
      </c>
      <c r="AB11" s="17">
        <f t="shared" si="2"/>
        <v>28</v>
      </c>
      <c r="AC11" s="17">
        <f t="shared" si="8"/>
        <v>82.7857142857143</v>
      </c>
      <c r="AD11" s="17">
        <f t="shared" si="3"/>
        <v>3970.96</v>
      </c>
      <c r="AE11" s="17">
        <f t="shared" si="4"/>
        <v>49</v>
      </c>
      <c r="AF11" s="17">
        <f t="shared" si="5"/>
        <v>81.04</v>
      </c>
    </row>
    <row r="12" spans="1:32">
      <c r="A12" s="7">
        <v>10</v>
      </c>
      <c r="B12" s="24" t="s">
        <v>53</v>
      </c>
      <c r="C12" s="25" t="s">
        <v>54</v>
      </c>
      <c r="D12" s="11">
        <v>79</v>
      </c>
      <c r="E12" s="11">
        <v>87</v>
      </c>
      <c r="F12" s="11">
        <v>82</v>
      </c>
      <c r="G12" s="11">
        <v>95.56</v>
      </c>
      <c r="H12" s="25" t="s">
        <v>34</v>
      </c>
      <c r="I12" s="11">
        <v>77</v>
      </c>
      <c r="J12" s="11">
        <v>88</v>
      </c>
      <c r="K12" s="11">
        <v>77</v>
      </c>
      <c r="L12" s="17">
        <f t="shared" si="6"/>
        <v>1764.12</v>
      </c>
      <c r="M12" s="17">
        <f t="shared" si="0"/>
        <v>21</v>
      </c>
      <c r="N12" s="17">
        <f t="shared" si="1"/>
        <v>84.0057142857143</v>
      </c>
      <c r="O12" s="19"/>
      <c r="P12" s="24" t="s">
        <v>53</v>
      </c>
      <c r="Q12" s="25" t="s">
        <v>54</v>
      </c>
      <c r="R12" s="11">
        <v>82</v>
      </c>
      <c r="S12" s="11">
        <v>70</v>
      </c>
      <c r="T12" s="11">
        <v>76</v>
      </c>
      <c r="U12" s="11">
        <v>70</v>
      </c>
      <c r="V12" s="11">
        <v>75</v>
      </c>
      <c r="W12" s="11">
        <v>93</v>
      </c>
      <c r="X12" s="25" t="s">
        <v>35</v>
      </c>
      <c r="Y12" s="11">
        <v>76</v>
      </c>
      <c r="Z12" s="11">
        <v>85</v>
      </c>
      <c r="AA12" s="17">
        <f t="shared" si="7"/>
        <v>2167.5</v>
      </c>
      <c r="AB12" s="17">
        <f t="shared" si="2"/>
        <v>28</v>
      </c>
      <c r="AC12" s="17">
        <f t="shared" si="8"/>
        <v>77.4107142857143</v>
      </c>
      <c r="AD12" s="17">
        <f t="shared" si="3"/>
        <v>3931.62</v>
      </c>
      <c r="AE12" s="17">
        <f t="shared" si="4"/>
        <v>49</v>
      </c>
      <c r="AF12" s="17">
        <f t="shared" si="5"/>
        <v>80.2371428571429</v>
      </c>
    </row>
    <row r="13" spans="1:32">
      <c r="A13" s="12">
        <v>11</v>
      </c>
      <c r="B13" s="24" t="s">
        <v>55</v>
      </c>
      <c r="C13" s="26" t="s">
        <v>56</v>
      </c>
      <c r="D13" s="11">
        <v>72</v>
      </c>
      <c r="E13" s="11">
        <v>90</v>
      </c>
      <c r="F13" s="25" t="s">
        <v>57</v>
      </c>
      <c r="G13" s="11">
        <v>95.45</v>
      </c>
      <c r="H13" s="25" t="s">
        <v>35</v>
      </c>
      <c r="I13" s="11">
        <v>86</v>
      </c>
      <c r="J13" s="11">
        <v>88</v>
      </c>
      <c r="K13" s="11">
        <v>96</v>
      </c>
      <c r="L13" s="17">
        <f t="shared" si="6"/>
        <v>1728.9</v>
      </c>
      <c r="M13" s="17">
        <f t="shared" si="0"/>
        <v>21</v>
      </c>
      <c r="N13" s="17">
        <f t="shared" si="1"/>
        <v>82.3285714285714</v>
      </c>
      <c r="O13" s="19"/>
      <c r="P13" s="24" t="s">
        <v>55</v>
      </c>
      <c r="Q13" s="25" t="s">
        <v>56</v>
      </c>
      <c r="R13" s="11">
        <v>82</v>
      </c>
      <c r="S13" s="11">
        <v>76</v>
      </c>
      <c r="T13" s="11">
        <v>82</v>
      </c>
      <c r="U13" s="11">
        <v>61</v>
      </c>
      <c r="V13" s="11">
        <v>80</v>
      </c>
      <c r="W13" s="11">
        <v>83</v>
      </c>
      <c r="X13" s="25" t="s">
        <v>35</v>
      </c>
      <c r="Y13" s="11">
        <v>83</v>
      </c>
      <c r="Z13" s="11">
        <v>86</v>
      </c>
      <c r="AA13" s="17">
        <f t="shared" si="7"/>
        <v>2160</v>
      </c>
      <c r="AB13" s="17">
        <f t="shared" si="2"/>
        <v>28</v>
      </c>
      <c r="AC13" s="17">
        <f t="shared" si="8"/>
        <v>77.1428571428571</v>
      </c>
      <c r="AD13" s="17">
        <f t="shared" si="3"/>
        <v>3888.9</v>
      </c>
      <c r="AE13" s="17">
        <f t="shared" si="4"/>
        <v>49</v>
      </c>
      <c r="AF13" s="17">
        <f t="shared" si="5"/>
        <v>79.365306122449</v>
      </c>
    </row>
    <row r="14" spans="1:32">
      <c r="A14" s="12">
        <v>12</v>
      </c>
      <c r="B14" s="24" t="s">
        <v>58</v>
      </c>
      <c r="C14" s="26" t="s">
        <v>59</v>
      </c>
      <c r="D14" s="25" t="s">
        <v>60</v>
      </c>
      <c r="E14" s="11">
        <v>90</v>
      </c>
      <c r="F14" s="11">
        <v>72</v>
      </c>
      <c r="G14" s="11">
        <v>90.85</v>
      </c>
      <c r="H14" s="25" t="s">
        <v>39</v>
      </c>
      <c r="I14" s="11">
        <v>70</v>
      </c>
      <c r="J14" s="11">
        <v>84</v>
      </c>
      <c r="K14" s="11">
        <v>71</v>
      </c>
      <c r="L14" s="17">
        <f t="shared" si="6"/>
        <v>1657.7</v>
      </c>
      <c r="M14" s="17">
        <f t="shared" si="0"/>
        <v>21</v>
      </c>
      <c r="N14" s="17">
        <f t="shared" si="1"/>
        <v>78.9380952380952</v>
      </c>
      <c r="O14" s="19"/>
      <c r="P14" s="24" t="s">
        <v>58</v>
      </c>
      <c r="Q14" s="25" t="s">
        <v>59</v>
      </c>
      <c r="R14" s="11">
        <v>76</v>
      </c>
      <c r="S14" s="11">
        <v>74</v>
      </c>
      <c r="T14" s="11">
        <v>75</v>
      </c>
      <c r="U14" s="11">
        <v>85</v>
      </c>
      <c r="V14" s="11">
        <v>76</v>
      </c>
      <c r="W14" s="11">
        <v>89</v>
      </c>
      <c r="X14" s="25" t="s">
        <v>61</v>
      </c>
      <c r="Y14" s="11">
        <v>82</v>
      </c>
      <c r="Z14" s="11">
        <v>79</v>
      </c>
      <c r="AA14" s="17">
        <f t="shared" si="7"/>
        <v>2231</v>
      </c>
      <c r="AB14" s="17">
        <f t="shared" si="2"/>
        <v>28</v>
      </c>
      <c r="AC14" s="17">
        <f t="shared" si="8"/>
        <v>79.6785714285714</v>
      </c>
      <c r="AD14" s="17">
        <f t="shared" si="3"/>
        <v>3888.7</v>
      </c>
      <c r="AE14" s="17">
        <f t="shared" si="4"/>
        <v>49</v>
      </c>
      <c r="AF14" s="17">
        <f t="shared" si="5"/>
        <v>79.3612244897959</v>
      </c>
    </row>
    <row r="15" spans="1:32">
      <c r="A15" s="7">
        <v>13</v>
      </c>
      <c r="B15" s="24" t="s">
        <v>62</v>
      </c>
      <c r="C15" s="25" t="s">
        <v>63</v>
      </c>
      <c r="D15" s="11">
        <v>73</v>
      </c>
      <c r="E15" s="11">
        <v>74</v>
      </c>
      <c r="F15" s="11">
        <v>69</v>
      </c>
      <c r="G15" s="11">
        <v>93.55</v>
      </c>
      <c r="H15" s="25" t="s">
        <v>34</v>
      </c>
      <c r="I15" s="11">
        <v>77</v>
      </c>
      <c r="J15" s="11">
        <v>90</v>
      </c>
      <c r="K15" s="11">
        <v>80</v>
      </c>
      <c r="L15" s="17">
        <f t="shared" si="6"/>
        <v>1669.6</v>
      </c>
      <c r="M15" s="17">
        <f t="shared" si="0"/>
        <v>21</v>
      </c>
      <c r="N15" s="17">
        <f t="shared" si="1"/>
        <v>79.5047619047619</v>
      </c>
      <c r="O15" s="19"/>
      <c r="P15" s="24" t="s">
        <v>62</v>
      </c>
      <c r="Q15" s="25" t="s">
        <v>63</v>
      </c>
      <c r="R15" s="11">
        <v>87</v>
      </c>
      <c r="S15" s="11">
        <v>70</v>
      </c>
      <c r="T15" s="11">
        <v>81</v>
      </c>
      <c r="U15" s="11">
        <v>69</v>
      </c>
      <c r="V15" s="11">
        <v>68</v>
      </c>
      <c r="W15" s="11">
        <v>85</v>
      </c>
      <c r="X15" s="25" t="s">
        <v>34</v>
      </c>
      <c r="Y15" s="11">
        <v>90</v>
      </c>
      <c r="Z15" s="11">
        <v>77</v>
      </c>
      <c r="AA15" s="17">
        <f t="shared" si="7"/>
        <v>2217</v>
      </c>
      <c r="AB15" s="17">
        <f t="shared" si="2"/>
        <v>28</v>
      </c>
      <c r="AC15" s="17">
        <f t="shared" si="8"/>
        <v>79.1785714285714</v>
      </c>
      <c r="AD15" s="17">
        <f t="shared" si="3"/>
        <v>3886.6</v>
      </c>
      <c r="AE15" s="17">
        <f t="shared" si="4"/>
        <v>49</v>
      </c>
      <c r="AF15" s="17">
        <f t="shared" si="5"/>
        <v>79.3183673469388</v>
      </c>
    </row>
    <row r="16" spans="1:32">
      <c r="A16" s="7">
        <v>14</v>
      </c>
      <c r="B16" s="24" t="s">
        <v>64</v>
      </c>
      <c r="C16" s="25" t="s">
        <v>65</v>
      </c>
      <c r="D16" s="11">
        <v>73</v>
      </c>
      <c r="E16" s="11">
        <v>60</v>
      </c>
      <c r="F16" s="11">
        <v>76</v>
      </c>
      <c r="G16" s="11">
        <v>96.57</v>
      </c>
      <c r="H16" s="25" t="s">
        <v>34</v>
      </c>
      <c r="I16" s="11">
        <v>82</v>
      </c>
      <c r="J16" s="11">
        <v>86</v>
      </c>
      <c r="K16" s="11">
        <v>81</v>
      </c>
      <c r="L16" s="17">
        <f t="shared" si="6"/>
        <v>1629.14</v>
      </c>
      <c r="M16" s="17">
        <f t="shared" si="0"/>
        <v>21</v>
      </c>
      <c r="N16" s="17">
        <f t="shared" si="1"/>
        <v>77.5780952380952</v>
      </c>
      <c r="O16" s="19"/>
      <c r="P16" s="24" t="s">
        <v>64</v>
      </c>
      <c r="Q16" s="25" t="s">
        <v>65</v>
      </c>
      <c r="R16" s="11">
        <v>87</v>
      </c>
      <c r="S16" s="11">
        <v>90</v>
      </c>
      <c r="T16" s="11">
        <v>73</v>
      </c>
      <c r="U16" s="11">
        <v>70</v>
      </c>
      <c r="V16" s="11">
        <v>78</v>
      </c>
      <c r="W16" s="11">
        <v>88</v>
      </c>
      <c r="X16" s="25" t="s">
        <v>35</v>
      </c>
      <c r="Y16" s="11">
        <v>82</v>
      </c>
      <c r="Z16" s="11">
        <v>86</v>
      </c>
      <c r="AA16" s="17">
        <f t="shared" si="7"/>
        <v>2241</v>
      </c>
      <c r="AB16" s="17">
        <f t="shared" si="2"/>
        <v>28</v>
      </c>
      <c r="AC16" s="17">
        <f t="shared" si="8"/>
        <v>80.0357142857143</v>
      </c>
      <c r="AD16" s="17">
        <f t="shared" si="3"/>
        <v>3870.14</v>
      </c>
      <c r="AE16" s="17">
        <f t="shared" si="4"/>
        <v>49</v>
      </c>
      <c r="AF16" s="17">
        <f t="shared" si="5"/>
        <v>78.9824489795918</v>
      </c>
    </row>
    <row r="17" spans="1:32">
      <c r="A17" s="7">
        <v>15</v>
      </c>
      <c r="B17" s="24" t="s">
        <v>66</v>
      </c>
      <c r="C17" s="25" t="s">
        <v>67</v>
      </c>
      <c r="D17" s="11">
        <v>65</v>
      </c>
      <c r="E17" s="11">
        <v>79</v>
      </c>
      <c r="F17" s="11">
        <v>81</v>
      </c>
      <c r="G17" s="11">
        <v>94.54</v>
      </c>
      <c r="H17" s="25" t="s">
        <v>39</v>
      </c>
      <c r="I17" s="11">
        <v>70</v>
      </c>
      <c r="J17" s="11">
        <v>85</v>
      </c>
      <c r="K17" s="11">
        <v>90</v>
      </c>
      <c r="L17" s="17">
        <f t="shared" si="6"/>
        <v>1701.58</v>
      </c>
      <c r="M17" s="17">
        <f t="shared" si="0"/>
        <v>21</v>
      </c>
      <c r="N17" s="17">
        <f t="shared" si="1"/>
        <v>81.027619047619</v>
      </c>
      <c r="O17" s="19"/>
      <c r="P17" s="24" t="s">
        <v>66</v>
      </c>
      <c r="Q17" s="25" t="s">
        <v>67</v>
      </c>
      <c r="R17" s="11">
        <v>91</v>
      </c>
      <c r="S17" s="11">
        <v>66</v>
      </c>
      <c r="T17" s="11">
        <v>65</v>
      </c>
      <c r="U17" s="11">
        <v>75</v>
      </c>
      <c r="V17" s="11">
        <v>79</v>
      </c>
      <c r="W17" s="11">
        <v>85</v>
      </c>
      <c r="X17" s="25" t="s">
        <v>35</v>
      </c>
      <c r="Y17" s="11">
        <v>74</v>
      </c>
      <c r="Z17" s="11">
        <v>89</v>
      </c>
      <c r="AA17" s="17">
        <f t="shared" si="7"/>
        <v>2161.5</v>
      </c>
      <c r="AB17" s="17">
        <f t="shared" si="2"/>
        <v>28</v>
      </c>
      <c r="AC17" s="17">
        <f t="shared" si="8"/>
        <v>77.1964285714286</v>
      </c>
      <c r="AD17" s="17">
        <f t="shared" si="3"/>
        <v>3863.08</v>
      </c>
      <c r="AE17" s="17">
        <f t="shared" si="4"/>
        <v>49</v>
      </c>
      <c r="AF17" s="17">
        <f t="shared" si="5"/>
        <v>78.8383673469388</v>
      </c>
    </row>
    <row r="18" spans="1:32">
      <c r="A18" s="7">
        <v>16</v>
      </c>
      <c r="B18" s="24" t="s">
        <v>68</v>
      </c>
      <c r="C18" s="25" t="s">
        <v>69</v>
      </c>
      <c r="D18" s="11">
        <v>65</v>
      </c>
      <c r="E18" s="11">
        <v>69</v>
      </c>
      <c r="F18" s="11">
        <v>79</v>
      </c>
      <c r="G18" s="11">
        <v>94.61</v>
      </c>
      <c r="H18" s="25" t="s">
        <v>34</v>
      </c>
      <c r="I18" s="11">
        <v>86</v>
      </c>
      <c r="J18" s="11">
        <v>81</v>
      </c>
      <c r="K18" s="11">
        <v>82</v>
      </c>
      <c r="L18" s="17">
        <f t="shared" si="6"/>
        <v>1644.72</v>
      </c>
      <c r="M18" s="17">
        <f t="shared" si="0"/>
        <v>21</v>
      </c>
      <c r="N18" s="17">
        <f t="shared" si="1"/>
        <v>78.32</v>
      </c>
      <c r="O18" s="19"/>
      <c r="P18" s="24" t="s">
        <v>68</v>
      </c>
      <c r="Q18" s="25" t="s">
        <v>69</v>
      </c>
      <c r="R18" s="11">
        <v>83</v>
      </c>
      <c r="S18" s="11">
        <v>88</v>
      </c>
      <c r="T18" s="11">
        <v>77</v>
      </c>
      <c r="U18" s="11">
        <v>67</v>
      </c>
      <c r="V18" s="11">
        <v>80</v>
      </c>
      <c r="W18" s="11">
        <v>87</v>
      </c>
      <c r="X18" s="25" t="s">
        <v>34</v>
      </c>
      <c r="Y18" s="11">
        <v>79</v>
      </c>
      <c r="Z18" s="11">
        <v>87</v>
      </c>
      <c r="AA18" s="17">
        <f t="shared" si="7"/>
        <v>2218</v>
      </c>
      <c r="AB18" s="17">
        <f t="shared" si="2"/>
        <v>28</v>
      </c>
      <c r="AC18" s="17">
        <f t="shared" si="8"/>
        <v>79.2142857142857</v>
      </c>
      <c r="AD18" s="17">
        <f t="shared" si="3"/>
        <v>3862.72</v>
      </c>
      <c r="AE18" s="17">
        <f t="shared" si="4"/>
        <v>49</v>
      </c>
      <c r="AF18" s="17">
        <f t="shared" si="5"/>
        <v>78.8310204081633</v>
      </c>
    </row>
    <row r="19" spans="1:32">
      <c r="A19" s="7">
        <v>17</v>
      </c>
      <c r="B19" s="24" t="s">
        <v>70</v>
      </c>
      <c r="C19" s="25" t="s">
        <v>71</v>
      </c>
      <c r="D19" s="11">
        <v>60</v>
      </c>
      <c r="E19" s="11">
        <v>87</v>
      </c>
      <c r="F19" s="11">
        <v>78</v>
      </c>
      <c r="G19" s="11">
        <v>96.13</v>
      </c>
      <c r="H19" s="25" t="s">
        <v>34</v>
      </c>
      <c r="I19" s="11">
        <v>84</v>
      </c>
      <c r="J19" s="11">
        <v>83</v>
      </c>
      <c r="K19" s="11">
        <v>75</v>
      </c>
      <c r="L19" s="17">
        <f t="shared" si="6"/>
        <v>1698.76</v>
      </c>
      <c r="M19" s="17">
        <f t="shared" si="0"/>
        <v>21</v>
      </c>
      <c r="N19" s="17">
        <f t="shared" si="1"/>
        <v>80.8933333333333</v>
      </c>
      <c r="O19" s="19"/>
      <c r="P19" s="24" t="s">
        <v>70</v>
      </c>
      <c r="Q19" s="25" t="s">
        <v>71</v>
      </c>
      <c r="R19" s="11">
        <v>86</v>
      </c>
      <c r="S19" s="11">
        <v>70</v>
      </c>
      <c r="T19" s="11">
        <v>70</v>
      </c>
      <c r="U19" s="11">
        <v>63</v>
      </c>
      <c r="V19" s="11">
        <v>76</v>
      </c>
      <c r="W19" s="11">
        <v>93</v>
      </c>
      <c r="X19" s="25" t="s">
        <v>35</v>
      </c>
      <c r="Y19" s="11">
        <v>81</v>
      </c>
      <c r="Z19" s="11">
        <v>88</v>
      </c>
      <c r="AA19" s="17">
        <f t="shared" si="7"/>
        <v>2145</v>
      </c>
      <c r="AB19" s="17">
        <f t="shared" si="2"/>
        <v>28</v>
      </c>
      <c r="AC19" s="17">
        <f t="shared" si="8"/>
        <v>76.6071428571429</v>
      </c>
      <c r="AD19" s="17">
        <f t="shared" si="3"/>
        <v>3843.76</v>
      </c>
      <c r="AE19" s="17">
        <f t="shared" si="4"/>
        <v>49</v>
      </c>
      <c r="AF19" s="17">
        <f t="shared" si="5"/>
        <v>78.4440816326531</v>
      </c>
    </row>
    <row r="20" spans="1:32">
      <c r="A20" s="12">
        <v>18</v>
      </c>
      <c r="B20" s="24" t="s">
        <v>72</v>
      </c>
      <c r="C20" s="26" t="s">
        <v>73</v>
      </c>
      <c r="D20" s="11">
        <v>79</v>
      </c>
      <c r="E20" s="11">
        <v>87</v>
      </c>
      <c r="F20" s="25" t="s">
        <v>74</v>
      </c>
      <c r="G20" s="11">
        <v>93.72</v>
      </c>
      <c r="H20" s="25" t="s">
        <v>39</v>
      </c>
      <c r="I20" s="11">
        <v>68</v>
      </c>
      <c r="J20" s="11">
        <v>86</v>
      </c>
      <c r="K20" s="11">
        <v>82</v>
      </c>
      <c r="L20" s="17">
        <f t="shared" si="6"/>
        <v>1707.94</v>
      </c>
      <c r="M20" s="17">
        <f t="shared" si="0"/>
        <v>21</v>
      </c>
      <c r="N20" s="17">
        <f t="shared" si="1"/>
        <v>81.3304761904762</v>
      </c>
      <c r="O20" s="19"/>
      <c r="P20" s="24" t="s">
        <v>72</v>
      </c>
      <c r="Q20" s="25" t="s">
        <v>73</v>
      </c>
      <c r="R20" s="11">
        <v>81</v>
      </c>
      <c r="S20" s="11">
        <v>72</v>
      </c>
      <c r="T20" s="11">
        <v>85</v>
      </c>
      <c r="U20" s="11">
        <v>62</v>
      </c>
      <c r="V20" s="11">
        <v>69</v>
      </c>
      <c r="W20" s="11">
        <v>77</v>
      </c>
      <c r="X20" s="25" t="s">
        <v>35</v>
      </c>
      <c r="Y20" s="11">
        <v>83</v>
      </c>
      <c r="Z20" s="11">
        <v>89</v>
      </c>
      <c r="AA20" s="17">
        <f t="shared" si="7"/>
        <v>2135.5</v>
      </c>
      <c r="AB20" s="17">
        <f t="shared" si="2"/>
        <v>28</v>
      </c>
      <c r="AC20" s="17">
        <f t="shared" si="8"/>
        <v>76.2678571428571</v>
      </c>
      <c r="AD20" s="17">
        <f t="shared" si="3"/>
        <v>3843.44</v>
      </c>
      <c r="AE20" s="17">
        <f t="shared" si="4"/>
        <v>49</v>
      </c>
      <c r="AF20" s="17">
        <f t="shared" si="5"/>
        <v>78.4375510204082</v>
      </c>
    </row>
    <row r="21" spans="1:32">
      <c r="A21" s="7">
        <v>19</v>
      </c>
      <c r="B21" s="24" t="s">
        <v>75</v>
      </c>
      <c r="C21" s="25" t="s">
        <v>76</v>
      </c>
      <c r="D21" s="11">
        <v>71</v>
      </c>
      <c r="E21" s="11">
        <v>60</v>
      </c>
      <c r="F21" s="11">
        <v>69</v>
      </c>
      <c r="G21" s="11">
        <v>97.07</v>
      </c>
      <c r="H21" s="25" t="s">
        <v>39</v>
      </c>
      <c r="I21" s="11">
        <v>77</v>
      </c>
      <c r="J21" s="11">
        <v>88</v>
      </c>
      <c r="K21" s="11">
        <v>78</v>
      </c>
      <c r="L21" s="17">
        <f t="shared" si="6"/>
        <v>1617.64</v>
      </c>
      <c r="M21" s="17">
        <f t="shared" si="0"/>
        <v>21</v>
      </c>
      <c r="N21" s="17">
        <f t="shared" si="1"/>
        <v>77.0304761904762</v>
      </c>
      <c r="O21" s="19"/>
      <c r="P21" s="24" t="s">
        <v>75</v>
      </c>
      <c r="Q21" s="25" t="s">
        <v>76</v>
      </c>
      <c r="R21" s="11">
        <v>90</v>
      </c>
      <c r="S21" s="11">
        <v>69</v>
      </c>
      <c r="T21" s="11">
        <v>76</v>
      </c>
      <c r="U21" s="11">
        <v>71</v>
      </c>
      <c r="V21" s="11">
        <v>81</v>
      </c>
      <c r="W21" s="11">
        <v>79</v>
      </c>
      <c r="X21" s="25" t="s">
        <v>34</v>
      </c>
      <c r="Y21" s="11">
        <v>82</v>
      </c>
      <c r="Z21" s="11">
        <v>93</v>
      </c>
      <c r="AA21" s="17">
        <f t="shared" si="7"/>
        <v>2220</v>
      </c>
      <c r="AB21" s="17">
        <f t="shared" si="2"/>
        <v>28</v>
      </c>
      <c r="AC21" s="17">
        <f t="shared" si="8"/>
        <v>79.2857142857143</v>
      </c>
      <c r="AD21" s="17">
        <f t="shared" si="3"/>
        <v>3837.64</v>
      </c>
      <c r="AE21" s="17">
        <f t="shared" si="4"/>
        <v>49</v>
      </c>
      <c r="AF21" s="17">
        <f t="shared" si="5"/>
        <v>78.3191836734694</v>
      </c>
    </row>
    <row r="22" spans="1:32">
      <c r="A22" s="7">
        <v>20</v>
      </c>
      <c r="B22" s="24" t="s">
        <v>77</v>
      </c>
      <c r="C22" s="25" t="s">
        <v>78</v>
      </c>
      <c r="D22" s="11">
        <v>76</v>
      </c>
      <c r="E22" s="11">
        <v>60</v>
      </c>
      <c r="F22" s="11">
        <v>80</v>
      </c>
      <c r="G22" s="11">
        <v>86.35</v>
      </c>
      <c r="H22" s="25" t="s">
        <v>34</v>
      </c>
      <c r="I22" s="11">
        <v>78</v>
      </c>
      <c r="J22" s="11">
        <v>79</v>
      </c>
      <c r="K22" s="11">
        <v>88</v>
      </c>
      <c r="L22" s="17">
        <f t="shared" si="6"/>
        <v>1608.7</v>
      </c>
      <c r="M22" s="17">
        <f t="shared" si="0"/>
        <v>21</v>
      </c>
      <c r="N22" s="17">
        <f t="shared" si="1"/>
        <v>76.6047619047619</v>
      </c>
      <c r="O22" s="19"/>
      <c r="P22" s="24" t="s">
        <v>77</v>
      </c>
      <c r="Q22" s="25" t="s">
        <v>78</v>
      </c>
      <c r="R22" s="11">
        <v>79</v>
      </c>
      <c r="S22" s="11">
        <v>60</v>
      </c>
      <c r="T22" s="11">
        <v>78</v>
      </c>
      <c r="U22" s="11">
        <v>75</v>
      </c>
      <c r="V22" s="11">
        <v>81</v>
      </c>
      <c r="W22" s="11">
        <v>88</v>
      </c>
      <c r="X22" s="25" t="s">
        <v>35</v>
      </c>
      <c r="Y22" s="11">
        <v>93</v>
      </c>
      <c r="Z22" s="11">
        <v>83</v>
      </c>
      <c r="AA22" s="17">
        <f t="shared" si="7"/>
        <v>2226.5</v>
      </c>
      <c r="AB22" s="17">
        <f t="shared" si="2"/>
        <v>28</v>
      </c>
      <c r="AC22" s="17">
        <f t="shared" si="8"/>
        <v>79.5178571428571</v>
      </c>
      <c r="AD22" s="17">
        <f t="shared" si="3"/>
        <v>3835.2</v>
      </c>
      <c r="AE22" s="17">
        <f t="shared" si="4"/>
        <v>49</v>
      </c>
      <c r="AF22" s="17">
        <f t="shared" si="5"/>
        <v>78.269387755102</v>
      </c>
    </row>
    <row r="23" spans="1:32">
      <c r="A23" s="7">
        <v>21</v>
      </c>
      <c r="B23" s="24" t="s">
        <v>79</v>
      </c>
      <c r="C23" s="25" t="s">
        <v>80</v>
      </c>
      <c r="D23" s="11">
        <v>70</v>
      </c>
      <c r="E23" s="11">
        <v>93</v>
      </c>
      <c r="F23" s="11">
        <v>77</v>
      </c>
      <c r="G23" s="11">
        <v>91.82</v>
      </c>
      <c r="H23" s="25" t="s">
        <v>35</v>
      </c>
      <c r="I23" s="11">
        <v>79</v>
      </c>
      <c r="J23" s="11">
        <v>77</v>
      </c>
      <c r="K23" s="11">
        <v>72</v>
      </c>
      <c r="L23" s="17">
        <f t="shared" si="6"/>
        <v>1688.64</v>
      </c>
      <c r="M23" s="17">
        <f t="shared" si="0"/>
        <v>21</v>
      </c>
      <c r="N23" s="17">
        <f t="shared" si="1"/>
        <v>80.4114285714286</v>
      </c>
      <c r="O23" s="19"/>
      <c r="P23" s="24" t="s">
        <v>79</v>
      </c>
      <c r="Q23" s="25" t="s">
        <v>80</v>
      </c>
      <c r="R23" s="11">
        <v>80</v>
      </c>
      <c r="S23" s="11">
        <v>90</v>
      </c>
      <c r="T23" s="11">
        <v>75</v>
      </c>
      <c r="U23" s="11">
        <v>62</v>
      </c>
      <c r="V23" s="11">
        <v>75</v>
      </c>
      <c r="W23" s="11">
        <v>82</v>
      </c>
      <c r="X23" s="25" t="s">
        <v>61</v>
      </c>
      <c r="Y23" s="11">
        <v>85</v>
      </c>
      <c r="Z23" s="11">
        <v>82</v>
      </c>
      <c r="AA23" s="17">
        <f t="shared" si="7"/>
        <v>2144.5</v>
      </c>
      <c r="AB23" s="17">
        <f t="shared" si="2"/>
        <v>28</v>
      </c>
      <c r="AC23" s="17">
        <f t="shared" si="8"/>
        <v>76.5892857142857</v>
      </c>
      <c r="AD23" s="17">
        <f t="shared" si="3"/>
        <v>3833.14</v>
      </c>
      <c r="AE23" s="17">
        <f t="shared" si="4"/>
        <v>49</v>
      </c>
      <c r="AF23" s="17">
        <f t="shared" si="5"/>
        <v>78.2273469387755</v>
      </c>
    </row>
    <row r="24" spans="1:32">
      <c r="A24" s="7">
        <v>22</v>
      </c>
      <c r="B24" s="24" t="s">
        <v>81</v>
      </c>
      <c r="C24" s="25" t="s">
        <v>82</v>
      </c>
      <c r="D24" s="11">
        <v>80</v>
      </c>
      <c r="E24" s="11">
        <v>60</v>
      </c>
      <c r="F24" s="11">
        <v>82</v>
      </c>
      <c r="G24" s="11">
        <v>97.32</v>
      </c>
      <c r="H24" s="25" t="s">
        <v>34</v>
      </c>
      <c r="I24" s="11">
        <v>78</v>
      </c>
      <c r="J24" s="11">
        <v>88</v>
      </c>
      <c r="K24" s="11">
        <v>72</v>
      </c>
      <c r="L24" s="17">
        <f t="shared" si="6"/>
        <v>1641.64</v>
      </c>
      <c r="M24" s="17">
        <f t="shared" si="0"/>
        <v>21</v>
      </c>
      <c r="N24" s="17">
        <f t="shared" si="1"/>
        <v>78.1733333333333</v>
      </c>
      <c r="O24" s="19"/>
      <c r="P24" s="24" t="s">
        <v>81</v>
      </c>
      <c r="Q24" s="25" t="s">
        <v>82</v>
      </c>
      <c r="R24" s="11">
        <v>91</v>
      </c>
      <c r="S24" s="11">
        <v>85</v>
      </c>
      <c r="T24" s="11">
        <v>69</v>
      </c>
      <c r="U24" s="11">
        <v>60</v>
      </c>
      <c r="V24" s="11">
        <v>82</v>
      </c>
      <c r="W24" s="11">
        <v>84</v>
      </c>
      <c r="X24" s="25" t="s">
        <v>34</v>
      </c>
      <c r="Y24" s="11">
        <v>78</v>
      </c>
      <c r="Z24" s="11">
        <v>90</v>
      </c>
      <c r="AA24" s="17">
        <f t="shared" si="7"/>
        <v>2164.5</v>
      </c>
      <c r="AB24" s="17">
        <f t="shared" si="2"/>
        <v>28</v>
      </c>
      <c r="AC24" s="17">
        <f t="shared" si="8"/>
        <v>77.3035714285714</v>
      </c>
      <c r="AD24" s="17">
        <f t="shared" si="3"/>
        <v>3806.14</v>
      </c>
      <c r="AE24" s="17">
        <f t="shared" si="4"/>
        <v>49</v>
      </c>
      <c r="AF24" s="17">
        <f t="shared" si="5"/>
        <v>77.6763265306123</v>
      </c>
    </row>
    <row r="25" ht="17.4" spans="1:32">
      <c r="A25" s="7">
        <v>23</v>
      </c>
      <c r="B25" s="8">
        <v>150905109</v>
      </c>
      <c r="C25" s="9" t="s">
        <v>83</v>
      </c>
      <c r="D25" s="9">
        <v>75</v>
      </c>
      <c r="E25" s="9">
        <v>65</v>
      </c>
      <c r="F25" s="9">
        <v>90</v>
      </c>
      <c r="G25" s="9">
        <v>97.31</v>
      </c>
      <c r="H25" s="9">
        <v>95</v>
      </c>
      <c r="I25" s="9">
        <v>88</v>
      </c>
      <c r="J25" s="9">
        <v>82</v>
      </c>
      <c r="K25" s="9">
        <v>84</v>
      </c>
      <c r="L25" s="17">
        <f t="shared" si="6"/>
        <v>1716.12</v>
      </c>
      <c r="M25" s="17">
        <f t="shared" si="0"/>
        <v>21</v>
      </c>
      <c r="N25" s="17">
        <f t="shared" si="1"/>
        <v>81.72</v>
      </c>
      <c r="O25" s="18"/>
      <c r="P25" s="8">
        <v>150905109</v>
      </c>
      <c r="Q25" s="9" t="s">
        <v>83</v>
      </c>
      <c r="R25" s="9">
        <v>84</v>
      </c>
      <c r="S25" s="9">
        <v>65</v>
      </c>
      <c r="T25" s="9">
        <v>82</v>
      </c>
      <c r="U25" s="9">
        <v>60</v>
      </c>
      <c r="V25" s="9">
        <v>70</v>
      </c>
      <c r="W25" s="9">
        <v>87</v>
      </c>
      <c r="X25" s="9">
        <v>65</v>
      </c>
      <c r="Y25" s="9">
        <v>78</v>
      </c>
      <c r="Z25" s="9">
        <v>78</v>
      </c>
      <c r="AA25" s="17">
        <f t="shared" si="7"/>
        <v>2085.5</v>
      </c>
      <c r="AB25" s="17">
        <f t="shared" si="2"/>
        <v>28</v>
      </c>
      <c r="AC25" s="17">
        <f t="shared" si="8"/>
        <v>74.4821428571429</v>
      </c>
      <c r="AD25" s="17">
        <f t="shared" si="3"/>
        <v>3801.62</v>
      </c>
      <c r="AE25" s="17">
        <f t="shared" si="4"/>
        <v>49</v>
      </c>
      <c r="AF25" s="17">
        <f t="shared" si="5"/>
        <v>77.5840816326531</v>
      </c>
    </row>
    <row r="26" spans="1:32">
      <c r="A26" s="12">
        <v>24</v>
      </c>
      <c r="B26" s="24" t="s">
        <v>84</v>
      </c>
      <c r="C26" s="26" t="s">
        <v>85</v>
      </c>
      <c r="D26" s="25" t="s">
        <v>86</v>
      </c>
      <c r="E26" s="11">
        <v>89</v>
      </c>
      <c r="F26" s="11">
        <v>79</v>
      </c>
      <c r="G26" s="11">
        <v>90.76</v>
      </c>
      <c r="H26" s="25" t="s">
        <v>34</v>
      </c>
      <c r="I26" s="11">
        <v>77</v>
      </c>
      <c r="J26" s="11">
        <v>92</v>
      </c>
      <c r="K26" s="11">
        <v>89</v>
      </c>
      <c r="L26" s="17">
        <f t="shared" si="6"/>
        <v>1712.52</v>
      </c>
      <c r="M26" s="17">
        <f t="shared" si="0"/>
        <v>21</v>
      </c>
      <c r="N26" s="17">
        <f t="shared" si="1"/>
        <v>81.5485714285714</v>
      </c>
      <c r="O26" s="19"/>
      <c r="P26" s="24" t="s">
        <v>84</v>
      </c>
      <c r="Q26" s="25" t="s">
        <v>85</v>
      </c>
      <c r="R26" s="11">
        <v>86</v>
      </c>
      <c r="S26" s="11">
        <v>74</v>
      </c>
      <c r="T26" s="11">
        <v>60</v>
      </c>
      <c r="U26" s="11">
        <v>61</v>
      </c>
      <c r="V26" s="11">
        <v>73</v>
      </c>
      <c r="W26" s="11">
        <v>85</v>
      </c>
      <c r="X26" s="25" t="s">
        <v>35</v>
      </c>
      <c r="Y26" s="11">
        <v>85</v>
      </c>
      <c r="Z26" s="11">
        <v>77</v>
      </c>
      <c r="AA26" s="17">
        <f t="shared" si="7"/>
        <v>2068.5</v>
      </c>
      <c r="AB26" s="17">
        <f t="shared" si="2"/>
        <v>28</v>
      </c>
      <c r="AC26" s="17">
        <f t="shared" si="8"/>
        <v>73.875</v>
      </c>
      <c r="AD26" s="17">
        <f t="shared" si="3"/>
        <v>3781.02</v>
      </c>
      <c r="AE26" s="17">
        <f t="shared" si="4"/>
        <v>49</v>
      </c>
      <c r="AF26" s="17">
        <f t="shared" si="5"/>
        <v>77.1636734693878</v>
      </c>
    </row>
    <row r="27" spans="1:32">
      <c r="A27" s="12">
        <v>25</v>
      </c>
      <c r="B27" s="24" t="s">
        <v>87</v>
      </c>
      <c r="C27" s="26" t="s">
        <v>88</v>
      </c>
      <c r="D27" s="11">
        <v>60</v>
      </c>
      <c r="E27" s="25" t="s">
        <v>48</v>
      </c>
      <c r="F27" s="11">
        <v>70</v>
      </c>
      <c r="G27" s="11">
        <v>97.34</v>
      </c>
      <c r="H27" s="25" t="s">
        <v>34</v>
      </c>
      <c r="I27" s="11">
        <v>83</v>
      </c>
      <c r="J27" s="11">
        <v>85</v>
      </c>
      <c r="K27" s="11">
        <v>82</v>
      </c>
      <c r="L27" s="17">
        <f t="shared" si="6"/>
        <v>1522.68</v>
      </c>
      <c r="M27" s="17">
        <f t="shared" si="0"/>
        <v>21</v>
      </c>
      <c r="N27" s="17">
        <f t="shared" si="1"/>
        <v>72.5085714285714</v>
      </c>
      <c r="O27" s="19"/>
      <c r="P27" s="24" t="s">
        <v>87</v>
      </c>
      <c r="Q27" s="25" t="s">
        <v>88</v>
      </c>
      <c r="R27" s="11">
        <v>85</v>
      </c>
      <c r="S27" s="11">
        <v>79</v>
      </c>
      <c r="T27" s="11">
        <v>80</v>
      </c>
      <c r="U27" s="11">
        <v>61</v>
      </c>
      <c r="V27" s="11">
        <v>79</v>
      </c>
      <c r="W27" s="11">
        <v>84</v>
      </c>
      <c r="X27" s="25" t="s">
        <v>39</v>
      </c>
      <c r="Y27" s="11">
        <v>82</v>
      </c>
      <c r="Z27" s="11">
        <v>91</v>
      </c>
      <c r="AA27" s="17">
        <f t="shared" si="7"/>
        <v>2199</v>
      </c>
      <c r="AB27" s="17">
        <f t="shared" si="2"/>
        <v>28</v>
      </c>
      <c r="AC27" s="17">
        <f t="shared" si="8"/>
        <v>78.5357142857143</v>
      </c>
      <c r="AD27" s="17">
        <f t="shared" si="3"/>
        <v>3721.68</v>
      </c>
      <c r="AE27" s="17">
        <f t="shared" si="4"/>
        <v>49</v>
      </c>
      <c r="AF27" s="17">
        <f t="shared" si="5"/>
        <v>75.9526530612245</v>
      </c>
    </row>
    <row r="28" spans="1:32">
      <c r="A28" s="7">
        <v>26</v>
      </c>
      <c r="B28" s="24" t="s">
        <v>89</v>
      </c>
      <c r="C28" s="25" t="s">
        <v>90</v>
      </c>
      <c r="D28" s="11">
        <v>60</v>
      </c>
      <c r="E28" s="11">
        <v>84</v>
      </c>
      <c r="F28" s="11">
        <v>62</v>
      </c>
      <c r="G28" s="11">
        <v>94.42</v>
      </c>
      <c r="H28" s="25" t="s">
        <v>34</v>
      </c>
      <c r="I28" s="11">
        <v>78</v>
      </c>
      <c r="J28" s="11">
        <v>77</v>
      </c>
      <c r="K28" s="11">
        <v>85</v>
      </c>
      <c r="L28" s="17">
        <f t="shared" si="6"/>
        <v>1636.84</v>
      </c>
      <c r="M28" s="17">
        <f t="shared" si="0"/>
        <v>21</v>
      </c>
      <c r="N28" s="17">
        <f t="shared" si="1"/>
        <v>77.9447619047619</v>
      </c>
      <c r="O28" s="19"/>
      <c r="P28" s="24" t="s">
        <v>89</v>
      </c>
      <c r="Q28" s="25" t="s">
        <v>90</v>
      </c>
      <c r="R28" s="11">
        <v>89</v>
      </c>
      <c r="S28" s="11">
        <v>67</v>
      </c>
      <c r="T28" s="11">
        <v>65</v>
      </c>
      <c r="U28" s="11">
        <v>60</v>
      </c>
      <c r="V28" s="11">
        <v>78</v>
      </c>
      <c r="W28" s="11">
        <v>68</v>
      </c>
      <c r="X28" s="25" t="s">
        <v>39</v>
      </c>
      <c r="Y28" s="11">
        <v>81</v>
      </c>
      <c r="Z28" s="11">
        <v>91</v>
      </c>
      <c r="AA28" s="17">
        <f t="shared" si="7"/>
        <v>2065.5</v>
      </c>
      <c r="AB28" s="17">
        <f t="shared" si="2"/>
        <v>28</v>
      </c>
      <c r="AC28" s="17">
        <f t="shared" si="8"/>
        <v>73.7678571428571</v>
      </c>
      <c r="AD28" s="17">
        <f t="shared" si="3"/>
        <v>3702.34</v>
      </c>
      <c r="AE28" s="17">
        <f t="shared" si="4"/>
        <v>49</v>
      </c>
      <c r="AF28" s="17">
        <f t="shared" si="5"/>
        <v>75.5579591836735</v>
      </c>
    </row>
    <row r="29" spans="1:32">
      <c r="A29" s="12">
        <v>27</v>
      </c>
      <c r="B29" s="24" t="s">
        <v>91</v>
      </c>
      <c r="C29" s="26" t="s">
        <v>92</v>
      </c>
      <c r="D29" s="25" t="s">
        <v>93</v>
      </c>
      <c r="E29" s="11">
        <v>72</v>
      </c>
      <c r="F29" s="11">
        <v>76</v>
      </c>
      <c r="G29" s="11">
        <v>95.62</v>
      </c>
      <c r="H29" s="25" t="s">
        <v>34</v>
      </c>
      <c r="I29" s="11">
        <v>70</v>
      </c>
      <c r="J29" s="11">
        <v>74</v>
      </c>
      <c r="K29" s="11">
        <v>96</v>
      </c>
      <c r="L29" s="17">
        <f t="shared" si="6"/>
        <v>1597.24</v>
      </c>
      <c r="M29" s="17">
        <f t="shared" si="0"/>
        <v>21</v>
      </c>
      <c r="N29" s="17">
        <f t="shared" si="1"/>
        <v>76.0590476190476</v>
      </c>
      <c r="O29" s="19"/>
      <c r="P29" s="24" t="s">
        <v>91</v>
      </c>
      <c r="Q29" s="25" t="s">
        <v>92</v>
      </c>
      <c r="R29" s="11">
        <v>74</v>
      </c>
      <c r="S29" s="11">
        <v>66</v>
      </c>
      <c r="T29" s="11">
        <v>70</v>
      </c>
      <c r="U29" s="11">
        <v>75</v>
      </c>
      <c r="V29" s="11">
        <v>74</v>
      </c>
      <c r="W29" s="11">
        <v>82</v>
      </c>
      <c r="X29" s="25" t="s">
        <v>35</v>
      </c>
      <c r="Y29" s="11">
        <v>78</v>
      </c>
      <c r="Z29" s="11">
        <v>85</v>
      </c>
      <c r="AA29" s="17">
        <f t="shared" si="7"/>
        <v>2105</v>
      </c>
      <c r="AB29" s="17">
        <f t="shared" si="2"/>
        <v>28</v>
      </c>
      <c r="AC29" s="17">
        <f t="shared" si="8"/>
        <v>75.1785714285714</v>
      </c>
      <c r="AD29" s="17">
        <f t="shared" si="3"/>
        <v>3702.24</v>
      </c>
      <c r="AE29" s="17">
        <f t="shared" si="4"/>
        <v>49</v>
      </c>
      <c r="AF29" s="17">
        <f t="shared" si="5"/>
        <v>75.5559183673469</v>
      </c>
    </row>
    <row r="30" spans="1:32">
      <c r="A30" s="7">
        <v>28</v>
      </c>
      <c r="B30" s="24" t="s">
        <v>94</v>
      </c>
      <c r="C30" s="25" t="s">
        <v>95</v>
      </c>
      <c r="D30" s="11">
        <v>60</v>
      </c>
      <c r="E30" s="11">
        <v>70</v>
      </c>
      <c r="F30" s="11">
        <v>79</v>
      </c>
      <c r="G30" s="11">
        <v>88.43</v>
      </c>
      <c r="H30" s="25" t="s">
        <v>39</v>
      </c>
      <c r="I30" s="11">
        <v>60</v>
      </c>
      <c r="J30" s="11">
        <v>80</v>
      </c>
      <c r="K30" s="11">
        <v>74</v>
      </c>
      <c r="L30" s="17">
        <f t="shared" si="6"/>
        <v>1557.86</v>
      </c>
      <c r="M30" s="17">
        <f t="shared" si="0"/>
        <v>21</v>
      </c>
      <c r="N30" s="17">
        <f t="shared" si="1"/>
        <v>74.1838095238095</v>
      </c>
      <c r="O30" s="19"/>
      <c r="P30" s="24" t="s">
        <v>94</v>
      </c>
      <c r="Q30" s="25" t="s">
        <v>95</v>
      </c>
      <c r="R30" s="11">
        <v>85</v>
      </c>
      <c r="S30" s="11">
        <v>64</v>
      </c>
      <c r="T30" s="11">
        <v>60</v>
      </c>
      <c r="U30" s="11">
        <v>70</v>
      </c>
      <c r="V30" s="11">
        <v>77</v>
      </c>
      <c r="W30" s="11">
        <v>96</v>
      </c>
      <c r="X30" s="25" t="s">
        <v>34</v>
      </c>
      <c r="Y30" s="11">
        <v>80</v>
      </c>
      <c r="Z30" s="11">
        <v>87</v>
      </c>
      <c r="AA30" s="17">
        <f t="shared" si="7"/>
        <v>2142.5</v>
      </c>
      <c r="AB30" s="17">
        <f t="shared" si="2"/>
        <v>28</v>
      </c>
      <c r="AC30" s="17">
        <f t="shared" si="8"/>
        <v>76.5178571428571</v>
      </c>
      <c r="AD30" s="17">
        <f t="shared" si="3"/>
        <v>3700.36</v>
      </c>
      <c r="AE30" s="17">
        <f t="shared" si="4"/>
        <v>49</v>
      </c>
      <c r="AF30" s="17">
        <f t="shared" si="5"/>
        <v>75.5175510204082</v>
      </c>
    </row>
    <row r="31" spans="1:32">
      <c r="A31" s="7">
        <v>29</v>
      </c>
      <c r="B31" s="24" t="s">
        <v>96</v>
      </c>
      <c r="C31" s="25" t="s">
        <v>97</v>
      </c>
      <c r="D31" s="11">
        <v>64</v>
      </c>
      <c r="E31" s="11">
        <v>66</v>
      </c>
      <c r="F31" s="11">
        <v>70</v>
      </c>
      <c r="G31" s="11">
        <v>97.66</v>
      </c>
      <c r="H31" s="25" t="s">
        <v>39</v>
      </c>
      <c r="I31" s="11">
        <v>79</v>
      </c>
      <c r="J31" s="11">
        <v>86</v>
      </c>
      <c r="K31" s="11">
        <v>89</v>
      </c>
      <c r="L31" s="17">
        <f t="shared" si="6"/>
        <v>1647.82</v>
      </c>
      <c r="M31" s="17">
        <f t="shared" si="0"/>
        <v>21</v>
      </c>
      <c r="N31" s="17">
        <f t="shared" si="1"/>
        <v>78.467619047619</v>
      </c>
      <c r="O31" s="19"/>
      <c r="P31" s="24" t="s">
        <v>96</v>
      </c>
      <c r="Q31" s="25" t="s">
        <v>97</v>
      </c>
      <c r="R31" s="11">
        <v>83</v>
      </c>
      <c r="S31" s="11">
        <v>72</v>
      </c>
      <c r="T31" s="11">
        <v>60</v>
      </c>
      <c r="U31" s="11">
        <v>60</v>
      </c>
      <c r="V31" s="11">
        <v>79</v>
      </c>
      <c r="W31" s="11">
        <v>89</v>
      </c>
      <c r="X31" s="25" t="s">
        <v>35</v>
      </c>
      <c r="Y31" s="11">
        <v>82</v>
      </c>
      <c r="Z31" s="11">
        <v>76</v>
      </c>
      <c r="AA31" s="17">
        <f t="shared" si="7"/>
        <v>2052.5</v>
      </c>
      <c r="AB31" s="17">
        <f t="shared" si="2"/>
        <v>28</v>
      </c>
      <c r="AC31" s="17">
        <f t="shared" si="8"/>
        <v>73.3035714285714</v>
      </c>
      <c r="AD31" s="17">
        <f t="shared" si="3"/>
        <v>3700.32</v>
      </c>
      <c r="AE31" s="17">
        <f t="shared" si="4"/>
        <v>49</v>
      </c>
      <c r="AF31" s="17">
        <f t="shared" si="5"/>
        <v>75.5167346938775</v>
      </c>
    </row>
    <row r="32" spans="1:32">
      <c r="A32" s="7">
        <v>30</v>
      </c>
      <c r="B32" s="24" t="s">
        <v>98</v>
      </c>
      <c r="C32" s="25" t="s">
        <v>99</v>
      </c>
      <c r="D32" s="11">
        <v>60</v>
      </c>
      <c r="E32" s="11">
        <v>65</v>
      </c>
      <c r="F32" s="11">
        <v>71</v>
      </c>
      <c r="G32" s="11">
        <v>96.84</v>
      </c>
      <c r="H32" s="25" t="s">
        <v>34</v>
      </c>
      <c r="I32" s="11">
        <v>78</v>
      </c>
      <c r="J32" s="11">
        <v>79</v>
      </c>
      <c r="K32" s="11">
        <v>75</v>
      </c>
      <c r="L32" s="17">
        <f t="shared" si="6"/>
        <v>1560.18</v>
      </c>
      <c r="M32" s="17">
        <f t="shared" si="0"/>
        <v>21</v>
      </c>
      <c r="N32" s="17">
        <f t="shared" si="1"/>
        <v>74.2942857142857</v>
      </c>
      <c r="O32" s="19"/>
      <c r="P32" s="24" t="s">
        <v>98</v>
      </c>
      <c r="Q32" s="25" t="s">
        <v>99</v>
      </c>
      <c r="R32" s="11">
        <v>90</v>
      </c>
      <c r="S32" s="11">
        <v>70</v>
      </c>
      <c r="T32" s="11">
        <v>64</v>
      </c>
      <c r="U32" s="11">
        <v>64</v>
      </c>
      <c r="V32" s="11">
        <v>72</v>
      </c>
      <c r="W32" s="11">
        <v>75</v>
      </c>
      <c r="X32" s="25" t="s">
        <v>35</v>
      </c>
      <c r="Y32" s="11">
        <v>97</v>
      </c>
      <c r="Z32" s="11">
        <v>84</v>
      </c>
      <c r="AA32" s="17">
        <f t="shared" si="7"/>
        <v>2139</v>
      </c>
      <c r="AB32" s="17">
        <f t="shared" si="2"/>
        <v>28</v>
      </c>
      <c r="AC32" s="17">
        <f t="shared" si="8"/>
        <v>76.3928571428571</v>
      </c>
      <c r="AD32" s="17">
        <f t="shared" si="3"/>
        <v>3699.18</v>
      </c>
      <c r="AE32" s="17">
        <f t="shared" si="4"/>
        <v>49</v>
      </c>
      <c r="AF32" s="17">
        <f t="shared" si="5"/>
        <v>75.4934693877551</v>
      </c>
    </row>
    <row r="33" spans="1:32">
      <c r="A33" s="12">
        <v>31</v>
      </c>
      <c r="B33" s="24" t="s">
        <v>100</v>
      </c>
      <c r="C33" s="25" t="s">
        <v>101</v>
      </c>
      <c r="D33" s="11">
        <v>60</v>
      </c>
      <c r="E33" s="11">
        <v>87</v>
      </c>
      <c r="F33" s="11">
        <v>78</v>
      </c>
      <c r="G33" s="11">
        <v>91.8</v>
      </c>
      <c r="H33" s="25" t="s">
        <v>34</v>
      </c>
      <c r="I33" s="11">
        <v>75</v>
      </c>
      <c r="J33" s="11">
        <v>71</v>
      </c>
      <c r="K33" s="11">
        <v>76</v>
      </c>
      <c r="L33" s="17">
        <f t="shared" si="6"/>
        <v>1633.6</v>
      </c>
      <c r="M33" s="17">
        <f t="shared" si="0"/>
        <v>21</v>
      </c>
      <c r="N33" s="17">
        <f t="shared" si="1"/>
        <v>77.7904761904762</v>
      </c>
      <c r="O33" s="19"/>
      <c r="P33" s="24" t="s">
        <v>100</v>
      </c>
      <c r="Q33" s="26" t="s">
        <v>101</v>
      </c>
      <c r="R33" s="11">
        <v>85</v>
      </c>
      <c r="S33" s="11">
        <v>63</v>
      </c>
      <c r="T33" s="11">
        <v>56</v>
      </c>
      <c r="U33" s="11">
        <v>67</v>
      </c>
      <c r="V33" s="11">
        <v>76</v>
      </c>
      <c r="W33" s="11">
        <v>86</v>
      </c>
      <c r="X33" s="25" t="s">
        <v>35</v>
      </c>
      <c r="Y33" s="11">
        <v>78</v>
      </c>
      <c r="Z33" s="11">
        <v>87</v>
      </c>
      <c r="AA33" s="17">
        <f t="shared" si="7"/>
        <v>2056.5</v>
      </c>
      <c r="AB33" s="17">
        <f t="shared" si="2"/>
        <v>28</v>
      </c>
      <c r="AC33" s="17">
        <f t="shared" si="8"/>
        <v>73.4464285714286</v>
      </c>
      <c r="AD33" s="17">
        <f t="shared" si="3"/>
        <v>3690.1</v>
      </c>
      <c r="AE33" s="17">
        <f t="shared" si="4"/>
        <v>49</v>
      </c>
      <c r="AF33" s="17">
        <f t="shared" si="5"/>
        <v>75.3081632653061</v>
      </c>
    </row>
    <row r="34" spans="1:32">
      <c r="A34" s="12">
        <v>32</v>
      </c>
      <c r="B34" s="24" t="s">
        <v>102</v>
      </c>
      <c r="C34" s="26" t="s">
        <v>103</v>
      </c>
      <c r="D34" s="25" t="s">
        <v>93</v>
      </c>
      <c r="E34" s="11">
        <v>87</v>
      </c>
      <c r="F34" s="11">
        <v>81</v>
      </c>
      <c r="G34" s="11">
        <v>85.95</v>
      </c>
      <c r="H34" s="25" t="s">
        <v>35</v>
      </c>
      <c r="I34" s="11">
        <v>80</v>
      </c>
      <c r="J34" s="11">
        <v>79</v>
      </c>
      <c r="K34" s="11">
        <v>92</v>
      </c>
      <c r="L34" s="17">
        <f t="shared" si="6"/>
        <v>1667.4</v>
      </c>
      <c r="M34" s="17">
        <f t="shared" si="0"/>
        <v>21</v>
      </c>
      <c r="N34" s="17">
        <f t="shared" si="1"/>
        <v>79.4</v>
      </c>
      <c r="O34" s="19"/>
      <c r="P34" s="24" t="s">
        <v>102</v>
      </c>
      <c r="Q34" s="25" t="s">
        <v>103</v>
      </c>
      <c r="R34" s="11">
        <v>70</v>
      </c>
      <c r="S34" s="11">
        <v>62</v>
      </c>
      <c r="T34" s="11">
        <v>70</v>
      </c>
      <c r="U34" s="11">
        <v>60</v>
      </c>
      <c r="V34" s="11">
        <v>78</v>
      </c>
      <c r="W34" s="11">
        <v>88</v>
      </c>
      <c r="X34" s="25" t="s">
        <v>35</v>
      </c>
      <c r="Y34" s="11">
        <v>79</v>
      </c>
      <c r="Z34" s="11">
        <v>83</v>
      </c>
      <c r="AA34" s="17">
        <f t="shared" si="7"/>
        <v>2013</v>
      </c>
      <c r="AB34" s="17">
        <f t="shared" si="2"/>
        <v>28</v>
      </c>
      <c r="AC34" s="17">
        <f t="shared" si="8"/>
        <v>71.8928571428571</v>
      </c>
      <c r="AD34" s="17">
        <f t="shared" si="3"/>
        <v>3680.4</v>
      </c>
      <c r="AE34" s="17">
        <f t="shared" si="4"/>
        <v>49</v>
      </c>
      <c r="AF34" s="17">
        <f t="shared" si="5"/>
        <v>75.1102040816327</v>
      </c>
    </row>
    <row r="35" spans="1:32">
      <c r="A35" s="7">
        <v>33</v>
      </c>
      <c r="B35" s="24" t="s">
        <v>104</v>
      </c>
      <c r="C35" s="25" t="s">
        <v>105</v>
      </c>
      <c r="D35" s="11">
        <v>60</v>
      </c>
      <c r="E35" s="11">
        <v>79</v>
      </c>
      <c r="F35" s="11">
        <v>73</v>
      </c>
      <c r="G35" s="11">
        <v>91.66</v>
      </c>
      <c r="H35" s="25" t="s">
        <v>34</v>
      </c>
      <c r="I35" s="11">
        <v>70</v>
      </c>
      <c r="J35" s="11">
        <v>76</v>
      </c>
      <c r="K35" s="11">
        <v>97</v>
      </c>
      <c r="L35" s="17">
        <f t="shared" si="6"/>
        <v>1631.82</v>
      </c>
      <c r="M35" s="17">
        <f t="shared" si="0"/>
        <v>21</v>
      </c>
      <c r="N35" s="17">
        <f t="shared" si="1"/>
        <v>77.7057142857143</v>
      </c>
      <c r="O35" s="19"/>
      <c r="P35" s="24" t="s">
        <v>104</v>
      </c>
      <c r="Q35" s="25" t="s">
        <v>105</v>
      </c>
      <c r="R35" s="11">
        <v>84</v>
      </c>
      <c r="S35" s="11">
        <v>69</v>
      </c>
      <c r="T35" s="11">
        <v>65</v>
      </c>
      <c r="U35" s="11">
        <v>66</v>
      </c>
      <c r="V35" s="11">
        <v>73</v>
      </c>
      <c r="W35" s="11">
        <v>79</v>
      </c>
      <c r="X35" s="25" t="s">
        <v>35</v>
      </c>
      <c r="Y35" s="11">
        <v>73</v>
      </c>
      <c r="Z35" s="11">
        <v>82</v>
      </c>
      <c r="AA35" s="17">
        <f t="shared" si="7"/>
        <v>2042</v>
      </c>
      <c r="AB35" s="17">
        <f t="shared" si="2"/>
        <v>28</v>
      </c>
      <c r="AC35" s="17">
        <f t="shared" si="8"/>
        <v>72.9285714285714</v>
      </c>
      <c r="AD35" s="17">
        <f t="shared" si="3"/>
        <v>3673.82</v>
      </c>
      <c r="AE35" s="17">
        <f t="shared" si="4"/>
        <v>49</v>
      </c>
      <c r="AF35" s="17">
        <f t="shared" si="5"/>
        <v>74.9759183673469</v>
      </c>
    </row>
    <row r="36" spans="1:32">
      <c r="A36" s="12">
        <v>34</v>
      </c>
      <c r="B36" s="24" t="s">
        <v>106</v>
      </c>
      <c r="C36" s="26" t="s">
        <v>107</v>
      </c>
      <c r="D36" s="25" t="s">
        <v>108</v>
      </c>
      <c r="E36" s="11">
        <v>87</v>
      </c>
      <c r="F36" s="11">
        <v>79</v>
      </c>
      <c r="G36" s="11">
        <v>95.28</v>
      </c>
      <c r="H36" s="25" t="s">
        <v>39</v>
      </c>
      <c r="I36" s="11">
        <v>76</v>
      </c>
      <c r="J36" s="11">
        <v>78</v>
      </c>
      <c r="K36" s="11">
        <v>78</v>
      </c>
      <c r="L36" s="17">
        <f t="shared" si="6"/>
        <v>1642.06</v>
      </c>
      <c r="M36" s="17">
        <f t="shared" si="0"/>
        <v>21</v>
      </c>
      <c r="N36" s="17">
        <f t="shared" si="1"/>
        <v>78.1933333333333</v>
      </c>
      <c r="O36" s="19"/>
      <c r="P36" s="24" t="s">
        <v>106</v>
      </c>
      <c r="Q36" s="25" t="s">
        <v>107</v>
      </c>
      <c r="R36" s="11">
        <v>83</v>
      </c>
      <c r="S36" s="11">
        <v>61</v>
      </c>
      <c r="T36" s="11">
        <v>61</v>
      </c>
      <c r="U36" s="11">
        <v>68</v>
      </c>
      <c r="V36" s="11">
        <v>69</v>
      </c>
      <c r="W36" s="11">
        <v>73</v>
      </c>
      <c r="X36" s="25" t="s">
        <v>35</v>
      </c>
      <c r="Y36" s="11">
        <v>80</v>
      </c>
      <c r="Z36" s="11">
        <v>84</v>
      </c>
      <c r="AA36" s="17">
        <f t="shared" si="7"/>
        <v>2022</v>
      </c>
      <c r="AB36" s="17">
        <f t="shared" si="2"/>
        <v>28</v>
      </c>
      <c r="AC36" s="17">
        <f t="shared" si="8"/>
        <v>72.2142857142857</v>
      </c>
      <c r="AD36" s="17">
        <f t="shared" si="3"/>
        <v>3664.06</v>
      </c>
      <c r="AE36" s="17">
        <f t="shared" si="4"/>
        <v>49</v>
      </c>
      <c r="AF36" s="17">
        <f t="shared" si="5"/>
        <v>74.7767346938775</v>
      </c>
    </row>
    <row r="37" spans="1:32">
      <c r="A37" s="7">
        <v>35</v>
      </c>
      <c r="B37" s="24" t="s">
        <v>109</v>
      </c>
      <c r="C37" s="25" t="s">
        <v>110</v>
      </c>
      <c r="D37" s="11">
        <v>65</v>
      </c>
      <c r="E37" s="11">
        <v>64</v>
      </c>
      <c r="F37" s="11">
        <v>69</v>
      </c>
      <c r="G37" s="11">
        <v>98.21</v>
      </c>
      <c r="H37" s="25" t="s">
        <v>34</v>
      </c>
      <c r="I37" s="11">
        <v>61</v>
      </c>
      <c r="J37" s="11">
        <v>86</v>
      </c>
      <c r="K37" s="11">
        <v>82</v>
      </c>
      <c r="L37" s="17">
        <f t="shared" si="6"/>
        <v>1561.92</v>
      </c>
      <c r="M37" s="17">
        <f t="shared" si="0"/>
        <v>21</v>
      </c>
      <c r="N37" s="17">
        <f t="shared" si="1"/>
        <v>74.3771428571429</v>
      </c>
      <c r="O37" s="19"/>
      <c r="P37" s="24" t="s">
        <v>109</v>
      </c>
      <c r="Q37" s="25" t="s">
        <v>110</v>
      </c>
      <c r="R37" s="11">
        <v>79</v>
      </c>
      <c r="S37" s="11">
        <v>74</v>
      </c>
      <c r="T37" s="11">
        <v>75</v>
      </c>
      <c r="U37" s="11">
        <v>63</v>
      </c>
      <c r="V37" s="11">
        <v>66</v>
      </c>
      <c r="W37" s="11">
        <v>75</v>
      </c>
      <c r="X37" s="25" t="s">
        <v>34</v>
      </c>
      <c r="Y37" s="11">
        <v>82</v>
      </c>
      <c r="Z37" s="11">
        <v>83</v>
      </c>
      <c r="AA37" s="17">
        <f t="shared" si="7"/>
        <v>2082</v>
      </c>
      <c r="AB37" s="17">
        <f t="shared" si="2"/>
        <v>28</v>
      </c>
      <c r="AC37" s="17">
        <f t="shared" si="8"/>
        <v>74.3571428571429</v>
      </c>
      <c r="AD37" s="17">
        <f t="shared" si="3"/>
        <v>3643.92</v>
      </c>
      <c r="AE37" s="17">
        <f t="shared" si="4"/>
        <v>49</v>
      </c>
      <c r="AF37" s="17">
        <f t="shared" si="5"/>
        <v>74.3657142857143</v>
      </c>
    </row>
    <row r="38" spans="1:32">
      <c r="A38" s="12">
        <v>36</v>
      </c>
      <c r="B38" s="24" t="s">
        <v>111</v>
      </c>
      <c r="C38" s="26" t="s">
        <v>112</v>
      </c>
      <c r="D38" s="25" t="s">
        <v>113</v>
      </c>
      <c r="E38" s="11">
        <v>76</v>
      </c>
      <c r="F38" s="11">
        <v>73</v>
      </c>
      <c r="G38" s="11">
        <v>92.04</v>
      </c>
      <c r="H38" s="25" t="s">
        <v>34</v>
      </c>
      <c r="I38" s="11">
        <v>77</v>
      </c>
      <c r="J38" s="11">
        <v>71</v>
      </c>
      <c r="K38" s="11">
        <v>87</v>
      </c>
      <c r="L38" s="17">
        <f t="shared" si="6"/>
        <v>1571.58</v>
      </c>
      <c r="M38" s="17">
        <f t="shared" si="0"/>
        <v>21</v>
      </c>
      <c r="N38" s="17">
        <f t="shared" si="1"/>
        <v>74.8371428571429</v>
      </c>
      <c r="O38" s="19"/>
      <c r="P38" s="24" t="s">
        <v>111</v>
      </c>
      <c r="Q38" s="26" t="s">
        <v>112</v>
      </c>
      <c r="R38" s="11">
        <v>82</v>
      </c>
      <c r="S38" s="11">
        <v>74</v>
      </c>
      <c r="T38" s="11">
        <v>56</v>
      </c>
      <c r="U38" s="11">
        <v>62</v>
      </c>
      <c r="V38" s="11">
        <v>76</v>
      </c>
      <c r="W38" s="11">
        <v>88</v>
      </c>
      <c r="X38" s="25" t="s">
        <v>61</v>
      </c>
      <c r="Y38" s="11">
        <v>82</v>
      </c>
      <c r="Z38" s="11">
        <v>87</v>
      </c>
      <c r="AA38" s="17">
        <f t="shared" si="7"/>
        <v>2054</v>
      </c>
      <c r="AB38" s="17">
        <f t="shared" si="2"/>
        <v>28</v>
      </c>
      <c r="AC38" s="17">
        <f t="shared" si="8"/>
        <v>73.3571428571429</v>
      </c>
      <c r="AD38" s="17">
        <f t="shared" si="3"/>
        <v>3625.58</v>
      </c>
      <c r="AE38" s="17">
        <f t="shared" si="4"/>
        <v>49</v>
      </c>
      <c r="AF38" s="17">
        <f t="shared" si="5"/>
        <v>73.9914285714286</v>
      </c>
    </row>
    <row r="39" spans="1:32">
      <c r="A39" s="12">
        <v>37</v>
      </c>
      <c r="B39" s="24" t="s">
        <v>114</v>
      </c>
      <c r="C39" s="25" t="s">
        <v>115</v>
      </c>
      <c r="D39" s="11">
        <v>60</v>
      </c>
      <c r="E39" s="11">
        <v>74</v>
      </c>
      <c r="F39" s="11">
        <v>77</v>
      </c>
      <c r="G39" s="11">
        <v>97.77</v>
      </c>
      <c r="H39" s="25" t="s">
        <v>35</v>
      </c>
      <c r="I39" s="11">
        <v>79</v>
      </c>
      <c r="J39" s="11">
        <v>80</v>
      </c>
      <c r="K39" s="11">
        <v>69</v>
      </c>
      <c r="L39" s="17">
        <f t="shared" si="6"/>
        <v>1588.04</v>
      </c>
      <c r="M39" s="17">
        <f t="shared" si="0"/>
        <v>21</v>
      </c>
      <c r="N39" s="17">
        <f t="shared" si="1"/>
        <v>75.6209523809524</v>
      </c>
      <c r="O39" s="19"/>
      <c r="P39" s="24" t="s">
        <v>114</v>
      </c>
      <c r="Q39" s="26" t="s">
        <v>115</v>
      </c>
      <c r="R39" s="11">
        <v>87</v>
      </c>
      <c r="S39" s="11">
        <v>71</v>
      </c>
      <c r="T39" s="11">
        <v>79</v>
      </c>
      <c r="U39" s="11">
        <v>52</v>
      </c>
      <c r="V39" s="11">
        <v>82</v>
      </c>
      <c r="W39" s="11">
        <v>82</v>
      </c>
      <c r="X39" s="25" t="s">
        <v>35</v>
      </c>
      <c r="Y39" s="11">
        <v>71</v>
      </c>
      <c r="Z39" s="11">
        <v>78</v>
      </c>
      <c r="AA39" s="17">
        <f t="shared" si="7"/>
        <v>2037.5</v>
      </c>
      <c r="AB39" s="17">
        <f t="shared" si="2"/>
        <v>28</v>
      </c>
      <c r="AC39" s="17">
        <f t="shared" si="8"/>
        <v>72.7678571428571</v>
      </c>
      <c r="AD39" s="17">
        <f t="shared" si="3"/>
        <v>3625.54</v>
      </c>
      <c r="AE39" s="17">
        <f t="shared" si="4"/>
        <v>49</v>
      </c>
      <c r="AF39" s="17">
        <f t="shared" si="5"/>
        <v>73.990612244898</v>
      </c>
    </row>
    <row r="40" spans="1:32">
      <c r="A40" s="12">
        <v>38</v>
      </c>
      <c r="B40" s="24" t="s">
        <v>116</v>
      </c>
      <c r="C40" s="26" t="s">
        <v>117</v>
      </c>
      <c r="D40" s="11">
        <v>60</v>
      </c>
      <c r="E40" s="25" t="s">
        <v>118</v>
      </c>
      <c r="F40" s="11">
        <v>78</v>
      </c>
      <c r="G40" s="11">
        <v>97.92</v>
      </c>
      <c r="H40" s="25" t="s">
        <v>39</v>
      </c>
      <c r="I40" s="11">
        <v>75</v>
      </c>
      <c r="J40" s="11">
        <v>85</v>
      </c>
      <c r="K40" s="11">
        <v>88</v>
      </c>
      <c r="L40" s="17">
        <f t="shared" si="6"/>
        <v>1547.34</v>
      </c>
      <c r="M40" s="17">
        <f t="shared" si="0"/>
        <v>21</v>
      </c>
      <c r="N40" s="17">
        <f t="shared" si="1"/>
        <v>73.6828571428571</v>
      </c>
      <c r="O40" s="19"/>
      <c r="P40" s="24" t="s">
        <v>116</v>
      </c>
      <c r="Q40" s="25" t="s">
        <v>117</v>
      </c>
      <c r="R40" s="11">
        <v>89</v>
      </c>
      <c r="S40" s="11">
        <v>62</v>
      </c>
      <c r="T40" s="11">
        <v>70</v>
      </c>
      <c r="U40" s="11">
        <v>60</v>
      </c>
      <c r="V40" s="11">
        <v>81</v>
      </c>
      <c r="W40" s="11">
        <v>85</v>
      </c>
      <c r="X40" s="25" t="s">
        <v>34</v>
      </c>
      <c r="Y40" s="11">
        <v>68</v>
      </c>
      <c r="Z40" s="11">
        <v>89</v>
      </c>
      <c r="AA40" s="17">
        <f t="shared" si="7"/>
        <v>2062.5</v>
      </c>
      <c r="AB40" s="17">
        <f t="shared" si="2"/>
        <v>28</v>
      </c>
      <c r="AC40" s="17">
        <f t="shared" si="8"/>
        <v>73.6607142857143</v>
      </c>
      <c r="AD40" s="17">
        <f t="shared" si="3"/>
        <v>3609.84</v>
      </c>
      <c r="AE40" s="17">
        <f t="shared" si="4"/>
        <v>49</v>
      </c>
      <c r="AF40" s="17">
        <f t="shared" si="5"/>
        <v>73.6702040816327</v>
      </c>
    </row>
    <row r="41" ht="17.4" spans="1:32">
      <c r="A41" s="12">
        <v>39</v>
      </c>
      <c r="B41" s="8">
        <v>150905239</v>
      </c>
      <c r="C41" s="9" t="s">
        <v>119</v>
      </c>
      <c r="D41" s="9">
        <v>88</v>
      </c>
      <c r="E41" s="9">
        <v>60</v>
      </c>
      <c r="F41" s="9">
        <v>76</v>
      </c>
      <c r="G41" s="9">
        <v>95.67</v>
      </c>
      <c r="H41" s="9">
        <v>85</v>
      </c>
      <c r="I41" s="9">
        <v>72</v>
      </c>
      <c r="J41" s="9">
        <v>82</v>
      </c>
      <c r="K41" s="9">
        <v>75</v>
      </c>
      <c r="L41" s="17">
        <f t="shared" si="6"/>
        <v>1623.34</v>
      </c>
      <c r="M41" s="17">
        <f t="shared" si="0"/>
        <v>21</v>
      </c>
      <c r="N41" s="17">
        <f t="shared" si="1"/>
        <v>77.3019047619048</v>
      </c>
      <c r="O41" s="18"/>
      <c r="P41" s="8">
        <v>150905239</v>
      </c>
      <c r="Q41" s="20" t="s">
        <v>119</v>
      </c>
      <c r="R41" s="9">
        <v>77</v>
      </c>
      <c r="S41" s="9">
        <v>69</v>
      </c>
      <c r="T41" s="9">
        <v>82</v>
      </c>
      <c r="U41" s="9">
        <v>51</v>
      </c>
      <c r="V41" s="9">
        <v>69</v>
      </c>
      <c r="W41" s="9">
        <v>88</v>
      </c>
      <c r="X41" s="9">
        <v>75</v>
      </c>
      <c r="Y41" s="9">
        <v>70</v>
      </c>
      <c r="Z41" s="9">
        <v>74</v>
      </c>
      <c r="AA41" s="17">
        <f t="shared" si="7"/>
        <v>1985</v>
      </c>
      <c r="AB41" s="17">
        <f t="shared" si="2"/>
        <v>28</v>
      </c>
      <c r="AC41" s="17">
        <f t="shared" si="8"/>
        <v>70.8928571428571</v>
      </c>
      <c r="AD41" s="17">
        <f t="shared" si="3"/>
        <v>3608.34</v>
      </c>
      <c r="AE41" s="17">
        <f t="shared" si="4"/>
        <v>49</v>
      </c>
      <c r="AF41" s="17">
        <f t="shared" si="5"/>
        <v>73.6395918367347</v>
      </c>
    </row>
    <row r="42" spans="1:32">
      <c r="A42" s="12">
        <v>40</v>
      </c>
      <c r="B42" s="24" t="s">
        <v>120</v>
      </c>
      <c r="C42" s="26" t="s">
        <v>121</v>
      </c>
      <c r="D42" s="25" t="s">
        <v>122</v>
      </c>
      <c r="E42" s="11">
        <v>77</v>
      </c>
      <c r="F42" s="11">
        <v>70</v>
      </c>
      <c r="G42" s="11">
        <v>99.72</v>
      </c>
      <c r="H42" s="25" t="s">
        <v>34</v>
      </c>
      <c r="I42" s="11">
        <v>89</v>
      </c>
      <c r="J42" s="11">
        <v>74</v>
      </c>
      <c r="K42" s="11">
        <v>97</v>
      </c>
      <c r="L42" s="17">
        <f t="shared" si="6"/>
        <v>1656.44</v>
      </c>
      <c r="M42" s="17">
        <f t="shared" si="0"/>
        <v>21</v>
      </c>
      <c r="N42" s="17">
        <f t="shared" si="1"/>
        <v>78.8780952380952</v>
      </c>
      <c r="O42" s="19"/>
      <c r="P42" s="24" t="s">
        <v>120</v>
      </c>
      <c r="Q42" s="26" t="s">
        <v>121</v>
      </c>
      <c r="R42" s="11">
        <v>78</v>
      </c>
      <c r="S42" s="11">
        <v>58</v>
      </c>
      <c r="T42" s="11">
        <v>72</v>
      </c>
      <c r="U42" s="11">
        <v>47</v>
      </c>
      <c r="V42" s="11">
        <v>76</v>
      </c>
      <c r="W42" s="11">
        <v>79</v>
      </c>
      <c r="X42" s="25" t="s">
        <v>34</v>
      </c>
      <c r="Y42" s="11">
        <v>73</v>
      </c>
      <c r="Z42" s="11">
        <v>78</v>
      </c>
      <c r="AA42" s="17">
        <f t="shared" si="7"/>
        <v>1911</v>
      </c>
      <c r="AB42" s="17">
        <f t="shared" si="2"/>
        <v>28</v>
      </c>
      <c r="AC42" s="17">
        <f t="shared" si="8"/>
        <v>68.25</v>
      </c>
      <c r="AD42" s="17">
        <f t="shared" si="3"/>
        <v>3567.44</v>
      </c>
      <c r="AE42" s="17">
        <f t="shared" si="4"/>
        <v>49</v>
      </c>
      <c r="AF42" s="17">
        <f t="shared" si="5"/>
        <v>72.8048979591837</v>
      </c>
    </row>
    <row r="43" spans="1:32">
      <c r="A43" s="12">
        <v>41</v>
      </c>
      <c r="B43" s="24" t="s">
        <v>123</v>
      </c>
      <c r="C43" s="25" t="s">
        <v>124</v>
      </c>
      <c r="D43" s="11">
        <v>60</v>
      </c>
      <c r="E43" s="11">
        <v>74</v>
      </c>
      <c r="F43" s="11">
        <v>79</v>
      </c>
      <c r="G43" s="11">
        <v>94.73</v>
      </c>
      <c r="H43" s="25" t="s">
        <v>39</v>
      </c>
      <c r="I43" s="11">
        <v>79</v>
      </c>
      <c r="J43" s="11">
        <v>71</v>
      </c>
      <c r="K43" s="11">
        <v>78</v>
      </c>
      <c r="L43" s="17">
        <f t="shared" si="6"/>
        <v>1616.96</v>
      </c>
      <c r="M43" s="17">
        <f t="shared" si="0"/>
        <v>21</v>
      </c>
      <c r="N43" s="17">
        <f t="shared" si="1"/>
        <v>76.9980952380952</v>
      </c>
      <c r="O43" s="19"/>
      <c r="P43" s="24" t="s">
        <v>123</v>
      </c>
      <c r="Q43" s="26" t="s">
        <v>124</v>
      </c>
      <c r="R43" s="11">
        <v>69</v>
      </c>
      <c r="S43" s="11">
        <v>60</v>
      </c>
      <c r="T43" s="11">
        <v>74</v>
      </c>
      <c r="U43" s="11">
        <v>50</v>
      </c>
      <c r="V43" s="11">
        <v>77</v>
      </c>
      <c r="W43" s="11">
        <v>83</v>
      </c>
      <c r="X43" s="25" t="s">
        <v>61</v>
      </c>
      <c r="Y43" s="11">
        <v>84</v>
      </c>
      <c r="Z43" s="11">
        <v>80</v>
      </c>
      <c r="AA43" s="17">
        <f t="shared" si="7"/>
        <v>1947.5</v>
      </c>
      <c r="AB43" s="17">
        <f t="shared" si="2"/>
        <v>28</v>
      </c>
      <c r="AC43" s="17">
        <f t="shared" si="8"/>
        <v>69.5535714285714</v>
      </c>
      <c r="AD43" s="17">
        <f t="shared" si="3"/>
        <v>3564.46</v>
      </c>
      <c r="AE43" s="17">
        <f t="shared" si="4"/>
        <v>49</v>
      </c>
      <c r="AF43" s="17">
        <f t="shared" si="5"/>
        <v>72.7440816326531</v>
      </c>
    </row>
    <row r="44" spans="1:32">
      <c r="A44" s="12">
        <v>42</v>
      </c>
      <c r="B44" s="24" t="s">
        <v>125</v>
      </c>
      <c r="C44" s="25" t="s">
        <v>126</v>
      </c>
      <c r="D44" s="11">
        <v>63</v>
      </c>
      <c r="E44" s="11">
        <v>69</v>
      </c>
      <c r="F44" s="11">
        <v>71</v>
      </c>
      <c r="G44" s="11">
        <v>93.59</v>
      </c>
      <c r="H44" s="25" t="s">
        <v>34</v>
      </c>
      <c r="I44" s="11">
        <v>90</v>
      </c>
      <c r="J44" s="11">
        <v>90</v>
      </c>
      <c r="K44" s="11">
        <v>92</v>
      </c>
      <c r="L44" s="17">
        <f t="shared" si="6"/>
        <v>1677.68</v>
      </c>
      <c r="M44" s="17">
        <f t="shared" si="0"/>
        <v>21</v>
      </c>
      <c r="N44" s="17">
        <f t="shared" si="1"/>
        <v>79.8895238095238</v>
      </c>
      <c r="O44" s="19"/>
      <c r="P44" s="24" t="s">
        <v>125</v>
      </c>
      <c r="Q44" s="26" t="s">
        <v>126</v>
      </c>
      <c r="R44" s="11">
        <v>83</v>
      </c>
      <c r="S44" s="11">
        <v>53</v>
      </c>
      <c r="T44" s="11">
        <v>64</v>
      </c>
      <c r="U44" s="11">
        <v>36</v>
      </c>
      <c r="V44" s="11">
        <v>79</v>
      </c>
      <c r="W44" s="11">
        <v>88</v>
      </c>
      <c r="X44" s="25" t="s">
        <v>35</v>
      </c>
      <c r="Y44" s="11">
        <v>81</v>
      </c>
      <c r="Z44" s="11">
        <v>84</v>
      </c>
      <c r="AA44" s="17">
        <f t="shared" si="7"/>
        <v>1886</v>
      </c>
      <c r="AB44" s="17">
        <f t="shared" si="2"/>
        <v>28</v>
      </c>
      <c r="AC44" s="17">
        <f t="shared" si="8"/>
        <v>67.3571428571429</v>
      </c>
      <c r="AD44" s="17">
        <f t="shared" si="3"/>
        <v>3563.68</v>
      </c>
      <c r="AE44" s="17">
        <f t="shared" si="4"/>
        <v>49</v>
      </c>
      <c r="AF44" s="17">
        <f t="shared" si="5"/>
        <v>72.7281632653061</v>
      </c>
    </row>
    <row r="45" spans="1:32">
      <c r="A45" s="12">
        <v>43</v>
      </c>
      <c r="B45" s="24" t="s">
        <v>127</v>
      </c>
      <c r="C45" s="25" t="s">
        <v>128</v>
      </c>
      <c r="D45" s="11">
        <v>72</v>
      </c>
      <c r="E45" s="11">
        <v>60</v>
      </c>
      <c r="F45" s="11">
        <v>76</v>
      </c>
      <c r="G45" s="11">
        <v>96.01</v>
      </c>
      <c r="H45" s="25" t="s">
        <v>34</v>
      </c>
      <c r="I45" s="11">
        <v>75</v>
      </c>
      <c r="J45" s="11">
        <v>84</v>
      </c>
      <c r="K45" s="11">
        <v>78</v>
      </c>
      <c r="L45" s="17">
        <f t="shared" si="6"/>
        <v>1595.52</v>
      </c>
      <c r="M45" s="17">
        <f t="shared" si="0"/>
        <v>21</v>
      </c>
      <c r="N45" s="17">
        <f t="shared" si="1"/>
        <v>75.9771428571429</v>
      </c>
      <c r="O45" s="19"/>
      <c r="P45" s="24" t="s">
        <v>127</v>
      </c>
      <c r="Q45" s="26" t="s">
        <v>128</v>
      </c>
      <c r="R45" s="11">
        <v>57</v>
      </c>
      <c r="S45" s="11">
        <v>72</v>
      </c>
      <c r="T45" s="11">
        <v>71</v>
      </c>
      <c r="U45" s="11">
        <v>60</v>
      </c>
      <c r="V45" s="11">
        <v>72</v>
      </c>
      <c r="W45" s="11">
        <v>85</v>
      </c>
      <c r="X45" s="25" t="s">
        <v>34</v>
      </c>
      <c r="Y45" s="11">
        <v>76</v>
      </c>
      <c r="Z45" s="11">
        <v>79</v>
      </c>
      <c r="AA45" s="17">
        <f t="shared" si="7"/>
        <v>1962</v>
      </c>
      <c r="AB45" s="17">
        <f t="shared" si="2"/>
        <v>28</v>
      </c>
      <c r="AC45" s="17">
        <f t="shared" si="8"/>
        <v>70.0714285714286</v>
      </c>
      <c r="AD45" s="17">
        <f t="shared" si="3"/>
        <v>3557.52</v>
      </c>
      <c r="AE45" s="17">
        <f t="shared" si="4"/>
        <v>49</v>
      </c>
      <c r="AF45" s="17">
        <f t="shared" si="5"/>
        <v>72.6024489795918</v>
      </c>
    </row>
    <row r="46" spans="1:32">
      <c r="A46" s="12">
        <v>44</v>
      </c>
      <c r="B46" s="24" t="s">
        <v>129</v>
      </c>
      <c r="C46" s="26" t="s">
        <v>130</v>
      </c>
      <c r="D46" s="25" t="s">
        <v>131</v>
      </c>
      <c r="E46" s="11">
        <v>84</v>
      </c>
      <c r="F46" s="11">
        <v>77</v>
      </c>
      <c r="G46" s="11">
        <v>95.63</v>
      </c>
      <c r="H46" s="25" t="s">
        <v>39</v>
      </c>
      <c r="I46" s="11">
        <v>67</v>
      </c>
      <c r="J46" s="11">
        <v>82</v>
      </c>
      <c r="K46" s="11">
        <v>75</v>
      </c>
      <c r="L46" s="17">
        <f t="shared" si="6"/>
        <v>1629.76</v>
      </c>
      <c r="M46" s="17">
        <f t="shared" si="0"/>
        <v>21</v>
      </c>
      <c r="N46" s="17">
        <f t="shared" si="1"/>
        <v>77.6076190476191</v>
      </c>
      <c r="O46" s="19"/>
      <c r="P46" s="24" t="s">
        <v>129</v>
      </c>
      <c r="Q46" s="26" t="s">
        <v>130</v>
      </c>
      <c r="R46" s="11">
        <v>76</v>
      </c>
      <c r="S46" s="11">
        <v>58</v>
      </c>
      <c r="T46" s="11">
        <v>77</v>
      </c>
      <c r="U46" s="11">
        <v>44</v>
      </c>
      <c r="V46" s="11">
        <v>72</v>
      </c>
      <c r="W46" s="11">
        <v>86</v>
      </c>
      <c r="X46" s="25" t="s">
        <v>35</v>
      </c>
      <c r="Y46" s="11">
        <v>68</v>
      </c>
      <c r="Z46" s="11">
        <v>74</v>
      </c>
      <c r="AA46" s="17">
        <f t="shared" si="7"/>
        <v>1882</v>
      </c>
      <c r="AB46" s="17">
        <f t="shared" si="2"/>
        <v>28</v>
      </c>
      <c r="AC46" s="17">
        <f t="shared" si="8"/>
        <v>67.2142857142857</v>
      </c>
      <c r="AD46" s="17">
        <f t="shared" si="3"/>
        <v>3511.76</v>
      </c>
      <c r="AE46" s="17">
        <f t="shared" si="4"/>
        <v>49</v>
      </c>
      <c r="AF46" s="17">
        <f t="shared" si="5"/>
        <v>71.6685714285714</v>
      </c>
    </row>
    <row r="47" spans="1:32">
      <c r="A47" s="12">
        <v>45</v>
      </c>
      <c r="B47" s="24" t="s">
        <v>132</v>
      </c>
      <c r="C47" s="26" t="s">
        <v>133</v>
      </c>
      <c r="D47" s="11">
        <v>64</v>
      </c>
      <c r="E47" s="25" t="s">
        <v>108</v>
      </c>
      <c r="F47" s="11">
        <v>82</v>
      </c>
      <c r="G47" s="11">
        <v>93.6</v>
      </c>
      <c r="H47" s="25" t="s">
        <v>34</v>
      </c>
      <c r="I47" s="11">
        <v>86</v>
      </c>
      <c r="J47" s="11">
        <v>90</v>
      </c>
      <c r="K47" s="11">
        <v>89</v>
      </c>
      <c r="L47" s="17">
        <f t="shared" si="6"/>
        <v>1574.2</v>
      </c>
      <c r="M47" s="17">
        <f t="shared" si="0"/>
        <v>21</v>
      </c>
      <c r="N47" s="17">
        <f t="shared" si="1"/>
        <v>74.9619047619048</v>
      </c>
      <c r="O47" s="19"/>
      <c r="P47" s="24" t="s">
        <v>132</v>
      </c>
      <c r="Q47" s="26" t="s">
        <v>133</v>
      </c>
      <c r="R47" s="11">
        <v>86</v>
      </c>
      <c r="S47" s="11">
        <v>48</v>
      </c>
      <c r="T47" s="11">
        <v>79</v>
      </c>
      <c r="U47" s="11">
        <v>39</v>
      </c>
      <c r="V47" s="11">
        <v>80</v>
      </c>
      <c r="W47" s="11">
        <v>78</v>
      </c>
      <c r="X47" s="25" t="s">
        <v>35</v>
      </c>
      <c r="Y47" s="11">
        <v>78</v>
      </c>
      <c r="Z47" s="11">
        <v>86</v>
      </c>
      <c r="AA47" s="17">
        <f t="shared" si="7"/>
        <v>1927</v>
      </c>
      <c r="AB47" s="17">
        <f t="shared" si="2"/>
        <v>28</v>
      </c>
      <c r="AC47" s="17">
        <f t="shared" si="8"/>
        <v>68.8214285714286</v>
      </c>
      <c r="AD47" s="17">
        <f t="shared" si="3"/>
        <v>3501.2</v>
      </c>
      <c r="AE47" s="17">
        <f t="shared" si="4"/>
        <v>49</v>
      </c>
      <c r="AF47" s="17">
        <f t="shared" si="5"/>
        <v>71.4530612244898</v>
      </c>
    </row>
    <row r="48" spans="1:32">
      <c r="A48" s="7">
        <v>46</v>
      </c>
      <c r="B48" s="24" t="s">
        <v>134</v>
      </c>
      <c r="C48" s="25" t="s">
        <v>135</v>
      </c>
      <c r="D48" s="11">
        <v>60</v>
      </c>
      <c r="E48" s="11">
        <v>85</v>
      </c>
      <c r="F48" s="11">
        <v>60</v>
      </c>
      <c r="G48" s="11">
        <v>93.32</v>
      </c>
      <c r="H48" s="25" t="s">
        <v>34</v>
      </c>
      <c r="I48" s="11">
        <v>82</v>
      </c>
      <c r="J48" s="11">
        <v>64</v>
      </c>
      <c r="K48" s="11">
        <v>76</v>
      </c>
      <c r="L48" s="17">
        <f t="shared" si="6"/>
        <v>1588.14</v>
      </c>
      <c r="M48" s="17">
        <f t="shared" si="0"/>
        <v>21</v>
      </c>
      <c r="N48" s="17">
        <f t="shared" si="1"/>
        <v>75.6257142857143</v>
      </c>
      <c r="O48" s="19"/>
      <c r="P48" s="24" t="s">
        <v>134</v>
      </c>
      <c r="Q48" s="25" t="s">
        <v>135</v>
      </c>
      <c r="R48" s="11">
        <v>71</v>
      </c>
      <c r="S48" s="11">
        <v>66</v>
      </c>
      <c r="T48" s="11">
        <v>61</v>
      </c>
      <c r="U48" s="11">
        <v>60</v>
      </c>
      <c r="V48" s="11">
        <v>73</v>
      </c>
      <c r="W48" s="11">
        <v>85</v>
      </c>
      <c r="X48" s="25" t="s">
        <v>61</v>
      </c>
      <c r="Y48" s="11">
        <v>75</v>
      </c>
      <c r="Z48" s="11">
        <v>65</v>
      </c>
      <c r="AA48" s="17">
        <f t="shared" si="7"/>
        <v>1912.5</v>
      </c>
      <c r="AB48" s="17">
        <f t="shared" si="2"/>
        <v>28</v>
      </c>
      <c r="AC48" s="17">
        <f t="shared" si="8"/>
        <v>68.3035714285714</v>
      </c>
      <c r="AD48" s="17">
        <f t="shared" si="3"/>
        <v>3500.64</v>
      </c>
      <c r="AE48" s="17">
        <f t="shared" si="4"/>
        <v>49</v>
      </c>
      <c r="AF48" s="17">
        <f t="shared" si="5"/>
        <v>71.4416326530612</v>
      </c>
    </row>
    <row r="49" spans="1:32">
      <c r="A49" s="12">
        <v>47</v>
      </c>
      <c r="B49" s="24" t="s">
        <v>136</v>
      </c>
      <c r="C49" s="26" t="s">
        <v>137</v>
      </c>
      <c r="D49" s="25" t="s">
        <v>118</v>
      </c>
      <c r="E49" s="11">
        <v>60</v>
      </c>
      <c r="F49" s="11">
        <v>77</v>
      </c>
      <c r="G49" s="11">
        <v>93</v>
      </c>
      <c r="H49" s="25" t="s">
        <v>34</v>
      </c>
      <c r="I49" s="11">
        <v>80</v>
      </c>
      <c r="J49" s="11">
        <v>70</v>
      </c>
      <c r="K49" s="11">
        <v>72</v>
      </c>
      <c r="L49" s="17">
        <f t="shared" si="6"/>
        <v>1472</v>
      </c>
      <c r="M49" s="17">
        <f t="shared" si="0"/>
        <v>21</v>
      </c>
      <c r="N49" s="17">
        <f t="shared" si="1"/>
        <v>70.0952380952381</v>
      </c>
      <c r="O49" s="19"/>
      <c r="P49" s="24" t="s">
        <v>136</v>
      </c>
      <c r="Q49" s="25" t="s">
        <v>137</v>
      </c>
      <c r="R49" s="11">
        <v>75</v>
      </c>
      <c r="S49" s="11">
        <v>66</v>
      </c>
      <c r="T49" s="11">
        <v>79</v>
      </c>
      <c r="U49" s="11">
        <v>60</v>
      </c>
      <c r="V49" s="11">
        <v>75</v>
      </c>
      <c r="W49" s="11">
        <v>86</v>
      </c>
      <c r="X49" s="25" t="s">
        <v>35</v>
      </c>
      <c r="Y49" s="11">
        <v>71</v>
      </c>
      <c r="Z49" s="11">
        <v>69</v>
      </c>
      <c r="AA49" s="17">
        <f t="shared" si="7"/>
        <v>2008.5</v>
      </c>
      <c r="AB49" s="17">
        <f t="shared" si="2"/>
        <v>28</v>
      </c>
      <c r="AC49" s="17">
        <f t="shared" si="8"/>
        <v>71.7321428571429</v>
      </c>
      <c r="AD49" s="17">
        <f t="shared" si="3"/>
        <v>3480.5</v>
      </c>
      <c r="AE49" s="17">
        <f t="shared" si="4"/>
        <v>49</v>
      </c>
      <c r="AF49" s="17">
        <f t="shared" si="5"/>
        <v>71.030612244898</v>
      </c>
    </row>
    <row r="50" spans="1:32">
      <c r="A50" s="12">
        <v>48</v>
      </c>
      <c r="B50" s="24" t="s">
        <v>138</v>
      </c>
      <c r="C50" s="25" t="s">
        <v>139</v>
      </c>
      <c r="D50" s="11">
        <v>62</v>
      </c>
      <c r="E50" s="11">
        <v>64</v>
      </c>
      <c r="F50" s="11">
        <v>78</v>
      </c>
      <c r="G50" s="11">
        <v>88.44</v>
      </c>
      <c r="H50" s="25" t="s">
        <v>34</v>
      </c>
      <c r="I50" s="11">
        <v>74</v>
      </c>
      <c r="J50" s="11">
        <v>76</v>
      </c>
      <c r="K50" s="11">
        <v>82</v>
      </c>
      <c r="L50" s="17">
        <f t="shared" si="6"/>
        <v>1553.88</v>
      </c>
      <c r="M50" s="17">
        <f t="shared" si="0"/>
        <v>21</v>
      </c>
      <c r="N50" s="17">
        <f t="shared" si="1"/>
        <v>73.9942857142857</v>
      </c>
      <c r="O50" s="19"/>
      <c r="P50" s="24" t="s">
        <v>138</v>
      </c>
      <c r="Q50" s="26" t="s">
        <v>139</v>
      </c>
      <c r="R50" s="11">
        <v>90</v>
      </c>
      <c r="S50" s="11">
        <v>61</v>
      </c>
      <c r="T50" s="11">
        <v>63</v>
      </c>
      <c r="U50" s="11">
        <v>51</v>
      </c>
      <c r="V50" s="11">
        <v>69</v>
      </c>
      <c r="W50" s="11">
        <v>79</v>
      </c>
      <c r="X50" s="25" t="s">
        <v>61</v>
      </c>
      <c r="Y50" s="11">
        <v>68</v>
      </c>
      <c r="Z50" s="11">
        <v>85</v>
      </c>
      <c r="AA50" s="17">
        <f t="shared" si="7"/>
        <v>1918</v>
      </c>
      <c r="AB50" s="17">
        <f t="shared" si="2"/>
        <v>28</v>
      </c>
      <c r="AC50" s="17">
        <f t="shared" si="8"/>
        <v>68.5</v>
      </c>
      <c r="AD50" s="17">
        <f t="shared" si="3"/>
        <v>3471.88</v>
      </c>
      <c r="AE50" s="17">
        <f t="shared" si="4"/>
        <v>49</v>
      </c>
      <c r="AF50" s="17">
        <f t="shared" si="5"/>
        <v>70.854693877551</v>
      </c>
    </row>
    <row r="51" spans="1:32">
      <c r="A51" s="12">
        <v>49</v>
      </c>
      <c r="B51" s="24" t="s">
        <v>140</v>
      </c>
      <c r="C51" s="26" t="s">
        <v>141</v>
      </c>
      <c r="D51" s="25" t="s">
        <v>86</v>
      </c>
      <c r="E51" s="11">
        <v>60</v>
      </c>
      <c r="F51" s="11">
        <v>75</v>
      </c>
      <c r="G51" s="11">
        <v>92.31</v>
      </c>
      <c r="H51" s="25" t="s">
        <v>35</v>
      </c>
      <c r="I51" s="11">
        <v>79</v>
      </c>
      <c r="J51" s="11">
        <v>82</v>
      </c>
      <c r="K51" s="11">
        <v>76</v>
      </c>
      <c r="L51" s="17">
        <f t="shared" si="6"/>
        <v>1506.12</v>
      </c>
      <c r="M51" s="17">
        <f t="shared" si="0"/>
        <v>21</v>
      </c>
      <c r="N51" s="17">
        <f t="shared" si="1"/>
        <v>71.72</v>
      </c>
      <c r="O51" s="19"/>
      <c r="P51" s="24" t="s">
        <v>140</v>
      </c>
      <c r="Q51" s="26" t="s">
        <v>141</v>
      </c>
      <c r="R51" s="11">
        <v>72</v>
      </c>
      <c r="S51" s="11">
        <v>62</v>
      </c>
      <c r="T51" s="11">
        <v>65</v>
      </c>
      <c r="U51" s="11">
        <v>48</v>
      </c>
      <c r="V51" s="11">
        <v>76</v>
      </c>
      <c r="W51" s="11">
        <v>91</v>
      </c>
      <c r="X51" s="25" t="s">
        <v>61</v>
      </c>
      <c r="Y51" s="11">
        <v>82</v>
      </c>
      <c r="Z51" s="11">
        <v>86</v>
      </c>
      <c r="AA51" s="17">
        <f t="shared" si="7"/>
        <v>1943</v>
      </c>
      <c r="AB51" s="17">
        <f t="shared" si="2"/>
        <v>28</v>
      </c>
      <c r="AC51" s="17">
        <f t="shared" si="8"/>
        <v>69.3928571428571</v>
      </c>
      <c r="AD51" s="17">
        <f t="shared" si="3"/>
        <v>3449.12</v>
      </c>
      <c r="AE51" s="17">
        <f t="shared" si="4"/>
        <v>49</v>
      </c>
      <c r="AF51" s="17">
        <f t="shared" si="5"/>
        <v>70.3902040816326</v>
      </c>
    </row>
    <row r="52" spans="1:32">
      <c r="A52" s="12">
        <v>50</v>
      </c>
      <c r="B52" s="24" t="s">
        <v>142</v>
      </c>
      <c r="C52" s="26" t="s">
        <v>143</v>
      </c>
      <c r="D52" s="11">
        <v>71</v>
      </c>
      <c r="E52" s="25" t="s">
        <v>144</v>
      </c>
      <c r="F52" s="11">
        <v>79</v>
      </c>
      <c r="G52" s="11">
        <v>87.2</v>
      </c>
      <c r="H52" s="25" t="s">
        <v>34</v>
      </c>
      <c r="I52" s="11">
        <v>75</v>
      </c>
      <c r="J52" s="11">
        <v>82</v>
      </c>
      <c r="K52" s="11">
        <v>96</v>
      </c>
      <c r="L52" s="17">
        <f t="shared" si="6"/>
        <v>1493.9</v>
      </c>
      <c r="M52" s="17">
        <f t="shared" si="0"/>
        <v>21</v>
      </c>
      <c r="N52" s="17">
        <f t="shared" si="1"/>
        <v>71.1380952380952</v>
      </c>
      <c r="O52" s="19"/>
      <c r="P52" s="24" t="s">
        <v>142</v>
      </c>
      <c r="Q52" s="26" t="s">
        <v>143</v>
      </c>
      <c r="R52" s="11">
        <v>73</v>
      </c>
      <c r="S52" s="11">
        <v>68</v>
      </c>
      <c r="T52" s="11">
        <v>72</v>
      </c>
      <c r="U52" s="11">
        <v>66</v>
      </c>
      <c r="V52" s="11">
        <v>77</v>
      </c>
      <c r="W52" s="11">
        <v>84</v>
      </c>
      <c r="X52" s="25" t="s">
        <v>35</v>
      </c>
      <c r="Y52" s="11">
        <v>49</v>
      </c>
      <c r="Z52" s="11">
        <v>82</v>
      </c>
      <c r="AA52" s="17">
        <f t="shared" si="7"/>
        <v>1948.5</v>
      </c>
      <c r="AB52" s="17">
        <f t="shared" si="2"/>
        <v>28</v>
      </c>
      <c r="AC52" s="17">
        <f t="shared" si="8"/>
        <v>69.5892857142857</v>
      </c>
      <c r="AD52" s="17">
        <f t="shared" si="3"/>
        <v>3442.4</v>
      </c>
      <c r="AE52" s="17">
        <f t="shared" si="4"/>
        <v>49</v>
      </c>
      <c r="AF52" s="17">
        <f t="shared" si="5"/>
        <v>70.2530612244898</v>
      </c>
    </row>
    <row r="53" spans="1:32">
      <c r="A53" s="12">
        <v>51</v>
      </c>
      <c r="B53" s="24" t="s">
        <v>145</v>
      </c>
      <c r="C53" s="25" t="s">
        <v>146</v>
      </c>
      <c r="D53" s="11">
        <v>60</v>
      </c>
      <c r="E53" s="11">
        <v>68</v>
      </c>
      <c r="F53" s="11">
        <v>77</v>
      </c>
      <c r="G53" s="11">
        <v>91.07</v>
      </c>
      <c r="H53" s="25" t="s">
        <v>34</v>
      </c>
      <c r="I53" s="11">
        <v>80</v>
      </c>
      <c r="J53" s="11">
        <v>84</v>
      </c>
      <c r="K53" s="11">
        <v>87</v>
      </c>
      <c r="L53" s="17">
        <f t="shared" si="6"/>
        <v>1618.14</v>
      </c>
      <c r="M53" s="17">
        <f t="shared" si="0"/>
        <v>21</v>
      </c>
      <c r="N53" s="17">
        <f t="shared" si="1"/>
        <v>77.0542857142857</v>
      </c>
      <c r="O53" s="19"/>
      <c r="P53" s="24" t="s">
        <v>145</v>
      </c>
      <c r="Q53" s="26" t="s">
        <v>146</v>
      </c>
      <c r="R53" s="11">
        <v>84</v>
      </c>
      <c r="S53" s="11">
        <v>56</v>
      </c>
      <c r="T53" s="11">
        <v>53</v>
      </c>
      <c r="U53" s="11">
        <v>37</v>
      </c>
      <c r="V53" s="11">
        <v>79</v>
      </c>
      <c r="W53" s="11">
        <v>91</v>
      </c>
      <c r="X53" s="25" t="s">
        <v>35</v>
      </c>
      <c r="Y53" s="11">
        <v>69</v>
      </c>
      <c r="Z53" s="11">
        <v>85</v>
      </c>
      <c r="AA53" s="17">
        <f t="shared" si="7"/>
        <v>1822.5</v>
      </c>
      <c r="AB53" s="17">
        <f t="shared" si="2"/>
        <v>28</v>
      </c>
      <c r="AC53" s="17">
        <f t="shared" si="8"/>
        <v>65.0892857142857</v>
      </c>
      <c r="AD53" s="17">
        <f t="shared" si="3"/>
        <v>3440.64</v>
      </c>
      <c r="AE53" s="17">
        <f t="shared" si="4"/>
        <v>49</v>
      </c>
      <c r="AF53" s="17">
        <f t="shared" si="5"/>
        <v>70.2171428571429</v>
      </c>
    </row>
    <row r="54" spans="1:32">
      <c r="A54" s="12">
        <v>52</v>
      </c>
      <c r="B54" s="24" t="s">
        <v>147</v>
      </c>
      <c r="C54" s="26" t="s">
        <v>148</v>
      </c>
      <c r="D54" s="25" t="s">
        <v>149</v>
      </c>
      <c r="E54" s="11">
        <v>83</v>
      </c>
      <c r="F54" s="11">
        <v>68</v>
      </c>
      <c r="G54" s="11">
        <v>89.93</v>
      </c>
      <c r="H54" s="25" t="s">
        <v>34</v>
      </c>
      <c r="I54" s="11">
        <v>77</v>
      </c>
      <c r="J54" s="11">
        <v>84</v>
      </c>
      <c r="K54" s="11">
        <v>71</v>
      </c>
      <c r="L54" s="17">
        <f t="shared" si="6"/>
        <v>1619.86</v>
      </c>
      <c r="M54" s="17">
        <f t="shared" si="0"/>
        <v>21</v>
      </c>
      <c r="N54" s="17">
        <f t="shared" si="1"/>
        <v>77.1361904761905</v>
      </c>
      <c r="O54" s="19"/>
      <c r="P54" s="24" t="s">
        <v>147</v>
      </c>
      <c r="Q54" s="26" t="s">
        <v>148</v>
      </c>
      <c r="R54" s="11">
        <v>71</v>
      </c>
      <c r="S54" s="11">
        <v>68</v>
      </c>
      <c r="T54" s="11">
        <v>52</v>
      </c>
      <c r="U54" s="11">
        <v>40</v>
      </c>
      <c r="V54" s="11">
        <v>76</v>
      </c>
      <c r="W54" s="11">
        <v>87</v>
      </c>
      <c r="X54" s="25" t="s">
        <v>35</v>
      </c>
      <c r="Y54" s="11">
        <v>73</v>
      </c>
      <c r="Z54" s="11">
        <v>76</v>
      </c>
      <c r="AA54" s="17">
        <f t="shared" si="7"/>
        <v>1796</v>
      </c>
      <c r="AB54" s="17">
        <f t="shared" si="2"/>
        <v>28</v>
      </c>
      <c r="AC54" s="17">
        <f t="shared" si="8"/>
        <v>64.1428571428571</v>
      </c>
      <c r="AD54" s="17">
        <f t="shared" si="3"/>
        <v>3415.86</v>
      </c>
      <c r="AE54" s="17">
        <f t="shared" si="4"/>
        <v>49</v>
      </c>
      <c r="AF54" s="17">
        <f t="shared" si="5"/>
        <v>69.7114285714286</v>
      </c>
    </row>
    <row r="55" spans="1:32">
      <c r="A55" s="12">
        <v>53</v>
      </c>
      <c r="B55" s="24" t="s">
        <v>150</v>
      </c>
      <c r="C55" s="26" t="s">
        <v>151</v>
      </c>
      <c r="D55" s="11">
        <v>65</v>
      </c>
      <c r="E55" s="25" t="s">
        <v>108</v>
      </c>
      <c r="F55" s="11">
        <v>80</v>
      </c>
      <c r="G55" s="11">
        <v>89.42</v>
      </c>
      <c r="H55" s="25" t="s">
        <v>35</v>
      </c>
      <c r="I55" s="11">
        <v>85</v>
      </c>
      <c r="J55" s="11">
        <v>86</v>
      </c>
      <c r="K55" s="11">
        <v>76</v>
      </c>
      <c r="L55" s="17">
        <f t="shared" si="6"/>
        <v>1504.34</v>
      </c>
      <c r="M55" s="17">
        <f t="shared" si="0"/>
        <v>21</v>
      </c>
      <c r="N55" s="17">
        <f t="shared" si="1"/>
        <v>71.6352380952381</v>
      </c>
      <c r="O55" s="19"/>
      <c r="P55" s="24" t="s">
        <v>150</v>
      </c>
      <c r="Q55" s="26" t="s">
        <v>151</v>
      </c>
      <c r="R55" s="11">
        <v>77</v>
      </c>
      <c r="S55" s="11">
        <v>55</v>
      </c>
      <c r="T55" s="11">
        <v>71</v>
      </c>
      <c r="U55" s="11">
        <v>44</v>
      </c>
      <c r="V55" s="11">
        <v>68</v>
      </c>
      <c r="W55" s="11">
        <v>87</v>
      </c>
      <c r="X55" s="25" t="s">
        <v>35</v>
      </c>
      <c r="Y55" s="11">
        <v>73</v>
      </c>
      <c r="Z55" s="11">
        <v>85</v>
      </c>
      <c r="AA55" s="17">
        <f t="shared" si="7"/>
        <v>1893.5</v>
      </c>
      <c r="AB55" s="17">
        <f t="shared" si="2"/>
        <v>28</v>
      </c>
      <c r="AC55" s="17">
        <f t="shared" si="8"/>
        <v>67.625</v>
      </c>
      <c r="AD55" s="17">
        <f t="shared" si="3"/>
        <v>3397.84</v>
      </c>
      <c r="AE55" s="17">
        <f t="shared" si="4"/>
        <v>49</v>
      </c>
      <c r="AF55" s="17">
        <f t="shared" si="5"/>
        <v>69.3436734693878</v>
      </c>
    </row>
    <row r="56" spans="1:32">
      <c r="A56" s="12">
        <v>54</v>
      </c>
      <c r="B56" s="24" t="s">
        <v>152</v>
      </c>
      <c r="C56" s="25" t="s">
        <v>153</v>
      </c>
      <c r="D56" s="11">
        <v>60</v>
      </c>
      <c r="E56" s="11">
        <v>76</v>
      </c>
      <c r="F56" s="11">
        <v>80</v>
      </c>
      <c r="G56" s="11">
        <v>94.82</v>
      </c>
      <c r="H56" s="25" t="s">
        <v>34</v>
      </c>
      <c r="I56" s="11">
        <v>73</v>
      </c>
      <c r="J56" s="11">
        <v>89</v>
      </c>
      <c r="K56" s="11">
        <v>81</v>
      </c>
      <c r="L56" s="17">
        <f t="shared" si="6"/>
        <v>1653.14</v>
      </c>
      <c r="M56" s="17">
        <f t="shared" si="0"/>
        <v>21</v>
      </c>
      <c r="N56" s="17">
        <f t="shared" si="1"/>
        <v>78.7209523809524</v>
      </c>
      <c r="O56" s="19"/>
      <c r="P56" s="24" t="s">
        <v>152</v>
      </c>
      <c r="Q56" s="26" t="s">
        <v>153</v>
      </c>
      <c r="R56" s="11">
        <v>76</v>
      </c>
      <c r="S56" s="11">
        <v>53</v>
      </c>
      <c r="T56" s="11">
        <v>61</v>
      </c>
      <c r="U56" s="11">
        <v>46</v>
      </c>
      <c r="V56" s="11">
        <v>62</v>
      </c>
      <c r="W56" s="11">
        <v>75</v>
      </c>
      <c r="X56" s="25" t="s">
        <v>61</v>
      </c>
      <c r="Y56" s="11">
        <v>63</v>
      </c>
      <c r="Z56" s="11">
        <v>68</v>
      </c>
      <c r="AA56" s="17">
        <f t="shared" si="7"/>
        <v>1727.5</v>
      </c>
      <c r="AB56" s="17">
        <f t="shared" si="2"/>
        <v>28</v>
      </c>
      <c r="AC56" s="17">
        <f t="shared" si="8"/>
        <v>61.6964285714286</v>
      </c>
      <c r="AD56" s="17">
        <f t="shared" si="3"/>
        <v>3380.64</v>
      </c>
      <c r="AE56" s="17">
        <f t="shared" si="4"/>
        <v>49</v>
      </c>
      <c r="AF56" s="17">
        <f t="shared" si="5"/>
        <v>68.9926530612245</v>
      </c>
    </row>
    <row r="57" spans="1:32">
      <c r="A57" s="12">
        <v>55</v>
      </c>
      <c r="B57" s="24" t="s">
        <v>154</v>
      </c>
      <c r="C57" s="25" t="s">
        <v>155</v>
      </c>
      <c r="D57" s="11">
        <v>63</v>
      </c>
      <c r="E57" s="11">
        <v>60</v>
      </c>
      <c r="F57" s="11">
        <v>80</v>
      </c>
      <c r="G57" s="11">
        <v>95.18</v>
      </c>
      <c r="H57" s="25" t="s">
        <v>34</v>
      </c>
      <c r="I57" s="11">
        <v>69</v>
      </c>
      <c r="J57" s="11">
        <v>81</v>
      </c>
      <c r="K57" s="11">
        <v>69</v>
      </c>
      <c r="L57" s="17">
        <f t="shared" si="6"/>
        <v>1532.86</v>
      </c>
      <c r="M57" s="17">
        <f t="shared" si="0"/>
        <v>21</v>
      </c>
      <c r="N57" s="17">
        <f t="shared" si="1"/>
        <v>72.9933333333333</v>
      </c>
      <c r="O57" s="19"/>
      <c r="P57" s="24" t="s">
        <v>154</v>
      </c>
      <c r="Q57" s="26" t="s">
        <v>155</v>
      </c>
      <c r="R57" s="11">
        <v>75</v>
      </c>
      <c r="S57" s="11">
        <v>65</v>
      </c>
      <c r="T57" s="11">
        <v>60</v>
      </c>
      <c r="U57" s="11">
        <v>61</v>
      </c>
      <c r="V57" s="11">
        <v>77</v>
      </c>
      <c r="W57" s="11">
        <v>84</v>
      </c>
      <c r="X57" s="25" t="s">
        <v>61</v>
      </c>
      <c r="Y57" s="11">
        <v>49</v>
      </c>
      <c r="Z57" s="11">
        <v>74</v>
      </c>
      <c r="AA57" s="17">
        <f t="shared" si="7"/>
        <v>1845</v>
      </c>
      <c r="AB57" s="17">
        <f t="shared" si="2"/>
        <v>28</v>
      </c>
      <c r="AC57" s="17">
        <f t="shared" si="8"/>
        <v>65.8928571428571</v>
      </c>
      <c r="AD57" s="17">
        <f t="shared" si="3"/>
        <v>3377.86</v>
      </c>
      <c r="AE57" s="17">
        <f t="shared" si="4"/>
        <v>49</v>
      </c>
      <c r="AF57" s="17">
        <f t="shared" si="5"/>
        <v>68.9359183673469</v>
      </c>
    </row>
    <row r="58" spans="1:32">
      <c r="A58" s="12">
        <v>56</v>
      </c>
      <c r="B58" s="24" t="s">
        <v>156</v>
      </c>
      <c r="C58" s="26" t="s">
        <v>157</v>
      </c>
      <c r="D58" s="25" t="s">
        <v>149</v>
      </c>
      <c r="E58" s="25" t="s">
        <v>113</v>
      </c>
      <c r="F58" s="11">
        <v>77</v>
      </c>
      <c r="G58" s="11">
        <v>86.37</v>
      </c>
      <c r="H58" s="25" t="s">
        <v>34</v>
      </c>
      <c r="I58" s="11">
        <v>78</v>
      </c>
      <c r="J58" s="11">
        <v>87</v>
      </c>
      <c r="K58" s="11">
        <v>86</v>
      </c>
      <c r="L58" s="17">
        <f t="shared" si="6"/>
        <v>1523.74</v>
      </c>
      <c r="M58" s="17">
        <f t="shared" si="0"/>
        <v>21</v>
      </c>
      <c r="N58" s="17">
        <f t="shared" si="1"/>
        <v>72.5590476190476</v>
      </c>
      <c r="O58" s="19"/>
      <c r="P58" s="24" t="s">
        <v>156</v>
      </c>
      <c r="Q58" s="26" t="s">
        <v>157</v>
      </c>
      <c r="R58" s="11">
        <v>54</v>
      </c>
      <c r="S58" s="11">
        <v>61</v>
      </c>
      <c r="T58" s="11">
        <v>60</v>
      </c>
      <c r="U58" s="11">
        <v>52</v>
      </c>
      <c r="V58" s="11">
        <v>74</v>
      </c>
      <c r="W58" s="11">
        <v>88</v>
      </c>
      <c r="X58" s="25" t="s">
        <v>35</v>
      </c>
      <c r="Y58" s="11">
        <v>78</v>
      </c>
      <c r="Z58" s="11">
        <v>85</v>
      </c>
      <c r="AA58" s="17">
        <f t="shared" si="7"/>
        <v>1852.5</v>
      </c>
      <c r="AB58" s="17">
        <f t="shared" si="2"/>
        <v>28</v>
      </c>
      <c r="AC58" s="17">
        <f t="shared" si="8"/>
        <v>66.1607142857143</v>
      </c>
      <c r="AD58" s="17">
        <f t="shared" si="3"/>
        <v>3376.24</v>
      </c>
      <c r="AE58" s="17">
        <f t="shared" si="4"/>
        <v>49</v>
      </c>
      <c r="AF58" s="17">
        <f t="shared" si="5"/>
        <v>68.9028571428571</v>
      </c>
    </row>
    <row r="59" spans="1:32">
      <c r="A59" s="12">
        <v>57</v>
      </c>
      <c r="B59" s="24" t="s">
        <v>158</v>
      </c>
      <c r="C59" s="26" t="s">
        <v>159</v>
      </c>
      <c r="D59" s="25" t="s">
        <v>60</v>
      </c>
      <c r="E59" s="11">
        <v>64</v>
      </c>
      <c r="F59" s="11">
        <v>63</v>
      </c>
      <c r="G59" s="11">
        <v>96.2</v>
      </c>
      <c r="H59" s="25" t="s">
        <v>34</v>
      </c>
      <c r="I59" s="11">
        <v>79</v>
      </c>
      <c r="J59" s="11">
        <v>62</v>
      </c>
      <c r="K59" s="11">
        <v>94</v>
      </c>
      <c r="L59" s="17">
        <f t="shared" si="6"/>
        <v>1515.9</v>
      </c>
      <c r="M59" s="17">
        <f t="shared" si="0"/>
        <v>21</v>
      </c>
      <c r="N59" s="17">
        <f t="shared" si="1"/>
        <v>72.1857142857143</v>
      </c>
      <c r="O59" s="19"/>
      <c r="P59" s="24" t="s">
        <v>158</v>
      </c>
      <c r="Q59" s="26" t="s">
        <v>159</v>
      </c>
      <c r="R59" s="11">
        <v>79</v>
      </c>
      <c r="S59" s="11">
        <v>61</v>
      </c>
      <c r="T59" s="11">
        <v>63</v>
      </c>
      <c r="U59" s="11">
        <v>41</v>
      </c>
      <c r="V59" s="11">
        <v>79</v>
      </c>
      <c r="W59" s="11">
        <v>84</v>
      </c>
      <c r="X59" s="25" t="s">
        <v>35</v>
      </c>
      <c r="Y59" s="11">
        <v>68</v>
      </c>
      <c r="Z59" s="11">
        <v>87</v>
      </c>
      <c r="AA59" s="17">
        <f t="shared" si="7"/>
        <v>1858</v>
      </c>
      <c r="AB59" s="17">
        <f t="shared" si="2"/>
        <v>28</v>
      </c>
      <c r="AC59" s="17">
        <f t="shared" si="8"/>
        <v>66.3571428571429</v>
      </c>
      <c r="AD59" s="17">
        <f t="shared" si="3"/>
        <v>3373.9</v>
      </c>
      <c r="AE59" s="17">
        <f t="shared" si="4"/>
        <v>49</v>
      </c>
      <c r="AF59" s="17">
        <f t="shared" si="5"/>
        <v>68.8551020408163</v>
      </c>
    </row>
    <row r="60" spans="1:32">
      <c r="A60" s="12">
        <v>58</v>
      </c>
      <c r="B60" s="24" t="s">
        <v>160</v>
      </c>
      <c r="C60" s="26" t="s">
        <v>161</v>
      </c>
      <c r="D60" s="25" t="s">
        <v>86</v>
      </c>
      <c r="E60" s="11">
        <v>67</v>
      </c>
      <c r="F60" s="11">
        <v>86</v>
      </c>
      <c r="G60" s="11">
        <v>98</v>
      </c>
      <c r="H60" s="25" t="s">
        <v>35</v>
      </c>
      <c r="I60" s="11">
        <v>84</v>
      </c>
      <c r="J60" s="11">
        <v>90</v>
      </c>
      <c r="K60" s="11">
        <v>90</v>
      </c>
      <c r="L60" s="17">
        <f t="shared" si="6"/>
        <v>1635.5</v>
      </c>
      <c r="M60" s="17">
        <f t="shared" si="0"/>
        <v>21</v>
      </c>
      <c r="N60" s="17">
        <f t="shared" si="1"/>
        <v>77.8809523809524</v>
      </c>
      <c r="O60" s="19"/>
      <c r="P60" s="24" t="s">
        <v>160</v>
      </c>
      <c r="Q60" s="26" t="s">
        <v>161</v>
      </c>
      <c r="R60" s="11">
        <v>56</v>
      </c>
      <c r="S60" s="11">
        <v>47</v>
      </c>
      <c r="T60" s="11">
        <v>73</v>
      </c>
      <c r="U60" s="11">
        <v>33</v>
      </c>
      <c r="V60" s="11">
        <v>78</v>
      </c>
      <c r="W60" s="11">
        <v>88</v>
      </c>
      <c r="X60" s="25" t="s">
        <v>34</v>
      </c>
      <c r="Y60" s="11">
        <v>71</v>
      </c>
      <c r="Z60" s="11">
        <v>76</v>
      </c>
      <c r="AA60" s="17">
        <f t="shared" si="7"/>
        <v>1733.5</v>
      </c>
      <c r="AB60" s="17">
        <f t="shared" si="2"/>
        <v>28</v>
      </c>
      <c r="AC60" s="17">
        <f t="shared" si="8"/>
        <v>61.9107142857143</v>
      </c>
      <c r="AD60" s="17">
        <f t="shared" si="3"/>
        <v>3369</v>
      </c>
      <c r="AE60" s="17">
        <f t="shared" si="4"/>
        <v>49</v>
      </c>
      <c r="AF60" s="17">
        <f t="shared" si="5"/>
        <v>68.7551020408163</v>
      </c>
    </row>
    <row r="61" spans="1:32">
      <c r="A61" s="12">
        <v>59</v>
      </c>
      <c r="B61" s="24" t="s">
        <v>162</v>
      </c>
      <c r="C61" s="25" t="s">
        <v>163</v>
      </c>
      <c r="D61" s="11">
        <v>65</v>
      </c>
      <c r="E61" s="11">
        <v>60</v>
      </c>
      <c r="F61" s="11">
        <v>77</v>
      </c>
      <c r="G61" s="11">
        <v>89.05</v>
      </c>
      <c r="H61" s="25" t="s">
        <v>39</v>
      </c>
      <c r="I61" s="11">
        <v>71</v>
      </c>
      <c r="J61" s="11">
        <v>84</v>
      </c>
      <c r="K61" s="11">
        <v>77</v>
      </c>
      <c r="L61" s="17">
        <f t="shared" si="6"/>
        <v>1570.6</v>
      </c>
      <c r="M61" s="17">
        <f t="shared" si="0"/>
        <v>21</v>
      </c>
      <c r="N61" s="17">
        <f t="shared" si="1"/>
        <v>74.7904761904762</v>
      </c>
      <c r="O61" s="19"/>
      <c r="P61" s="24" t="s">
        <v>162</v>
      </c>
      <c r="Q61" s="26" t="s">
        <v>163</v>
      </c>
      <c r="R61" s="11">
        <v>89</v>
      </c>
      <c r="S61" s="11">
        <v>57</v>
      </c>
      <c r="T61" s="11">
        <v>65</v>
      </c>
      <c r="U61" s="11">
        <v>33</v>
      </c>
      <c r="V61" s="11">
        <v>84</v>
      </c>
      <c r="W61" s="11">
        <v>63</v>
      </c>
      <c r="X61" s="25" t="s">
        <v>61</v>
      </c>
      <c r="Y61" s="11">
        <v>73</v>
      </c>
      <c r="Z61" s="11">
        <v>81</v>
      </c>
      <c r="AA61" s="17">
        <f t="shared" si="7"/>
        <v>1790.5</v>
      </c>
      <c r="AB61" s="17">
        <f t="shared" si="2"/>
        <v>28</v>
      </c>
      <c r="AC61" s="17">
        <f t="shared" si="8"/>
        <v>63.9464285714286</v>
      </c>
      <c r="AD61" s="17">
        <f t="shared" si="3"/>
        <v>3361.1</v>
      </c>
      <c r="AE61" s="17">
        <f t="shared" si="4"/>
        <v>49</v>
      </c>
      <c r="AF61" s="17">
        <f t="shared" si="5"/>
        <v>68.5938775510204</v>
      </c>
    </row>
    <row r="62" spans="1:32">
      <c r="A62" s="12">
        <v>60</v>
      </c>
      <c r="B62" s="24" t="s">
        <v>164</v>
      </c>
      <c r="C62" s="26" t="s">
        <v>165</v>
      </c>
      <c r="D62" s="25" t="s">
        <v>166</v>
      </c>
      <c r="E62" s="11">
        <v>74</v>
      </c>
      <c r="F62" s="11">
        <v>77</v>
      </c>
      <c r="G62" s="11">
        <v>93.8</v>
      </c>
      <c r="H62" s="25" t="s">
        <v>34</v>
      </c>
      <c r="I62" s="11">
        <v>78</v>
      </c>
      <c r="J62" s="11">
        <v>76</v>
      </c>
      <c r="K62" s="11">
        <v>79</v>
      </c>
      <c r="L62" s="17">
        <f t="shared" si="6"/>
        <v>1551.6</v>
      </c>
      <c r="M62" s="17">
        <f t="shared" si="0"/>
        <v>21</v>
      </c>
      <c r="N62" s="17">
        <f t="shared" si="1"/>
        <v>73.8857142857143</v>
      </c>
      <c r="O62" s="19"/>
      <c r="P62" s="24" t="s">
        <v>164</v>
      </c>
      <c r="Q62" s="26" t="s">
        <v>165</v>
      </c>
      <c r="R62" s="11">
        <v>69</v>
      </c>
      <c r="S62" s="11">
        <v>64</v>
      </c>
      <c r="T62" s="11">
        <v>39</v>
      </c>
      <c r="U62" s="11">
        <v>60</v>
      </c>
      <c r="V62" s="11">
        <v>72</v>
      </c>
      <c r="W62" s="11">
        <v>82</v>
      </c>
      <c r="X62" s="25" t="s">
        <v>35</v>
      </c>
      <c r="Y62" s="11">
        <v>63</v>
      </c>
      <c r="Z62" s="11">
        <v>82</v>
      </c>
      <c r="AA62" s="17">
        <f t="shared" si="7"/>
        <v>1797</v>
      </c>
      <c r="AB62" s="17">
        <f t="shared" si="2"/>
        <v>28</v>
      </c>
      <c r="AC62" s="17">
        <f t="shared" si="8"/>
        <v>64.1785714285714</v>
      </c>
      <c r="AD62" s="17">
        <f t="shared" si="3"/>
        <v>3348.6</v>
      </c>
      <c r="AE62" s="17">
        <f t="shared" si="4"/>
        <v>49</v>
      </c>
      <c r="AF62" s="17">
        <f t="shared" si="5"/>
        <v>68.3387755102041</v>
      </c>
    </row>
    <row r="63" spans="1:32">
      <c r="A63" s="12">
        <v>61</v>
      </c>
      <c r="B63" s="24" t="s">
        <v>167</v>
      </c>
      <c r="C63" s="26" t="s">
        <v>168</v>
      </c>
      <c r="D63" s="25" t="s">
        <v>60</v>
      </c>
      <c r="E63" s="25" t="s">
        <v>86</v>
      </c>
      <c r="F63" s="11">
        <v>78</v>
      </c>
      <c r="G63" s="11">
        <v>90.07</v>
      </c>
      <c r="H63" s="25" t="s">
        <v>34</v>
      </c>
      <c r="I63" s="11">
        <v>65</v>
      </c>
      <c r="J63" s="11">
        <v>89</v>
      </c>
      <c r="K63" s="11">
        <v>77</v>
      </c>
      <c r="L63" s="17">
        <f t="shared" si="6"/>
        <v>1491.64</v>
      </c>
      <c r="M63" s="17">
        <f t="shared" si="0"/>
        <v>21</v>
      </c>
      <c r="N63" s="17">
        <f t="shared" si="1"/>
        <v>71.0304761904762</v>
      </c>
      <c r="O63" s="19"/>
      <c r="P63" s="24" t="s">
        <v>167</v>
      </c>
      <c r="Q63" s="26" t="s">
        <v>168</v>
      </c>
      <c r="R63" s="11">
        <v>73</v>
      </c>
      <c r="S63" s="11">
        <v>61</v>
      </c>
      <c r="T63" s="11">
        <v>62</v>
      </c>
      <c r="U63" s="11">
        <v>45</v>
      </c>
      <c r="V63" s="11">
        <v>65</v>
      </c>
      <c r="W63" s="11">
        <v>88</v>
      </c>
      <c r="X63" s="25" t="s">
        <v>35</v>
      </c>
      <c r="Y63" s="11">
        <v>74</v>
      </c>
      <c r="Z63" s="11">
        <v>79</v>
      </c>
      <c r="AA63" s="17">
        <f t="shared" si="7"/>
        <v>1853</v>
      </c>
      <c r="AB63" s="17">
        <f t="shared" si="2"/>
        <v>28</v>
      </c>
      <c r="AC63" s="17">
        <f t="shared" si="8"/>
        <v>66.1785714285714</v>
      </c>
      <c r="AD63" s="17">
        <f t="shared" si="3"/>
        <v>3344.64</v>
      </c>
      <c r="AE63" s="17">
        <f t="shared" si="4"/>
        <v>49</v>
      </c>
      <c r="AF63" s="17">
        <f t="shared" si="5"/>
        <v>68.2579591836735</v>
      </c>
    </row>
    <row r="64" spans="1:32">
      <c r="A64" s="12">
        <v>62</v>
      </c>
      <c r="B64" s="24" t="s">
        <v>169</v>
      </c>
      <c r="C64" s="25" t="s">
        <v>170</v>
      </c>
      <c r="D64" s="11">
        <v>65</v>
      </c>
      <c r="E64" s="11">
        <v>60</v>
      </c>
      <c r="F64" s="11">
        <v>66</v>
      </c>
      <c r="G64" s="11">
        <v>96.94</v>
      </c>
      <c r="H64" s="25" t="s">
        <v>34</v>
      </c>
      <c r="I64" s="11">
        <v>77</v>
      </c>
      <c r="J64" s="11">
        <v>86</v>
      </c>
      <c r="K64" s="11">
        <v>79</v>
      </c>
      <c r="L64" s="17">
        <f t="shared" si="6"/>
        <v>1569.38</v>
      </c>
      <c r="M64" s="17">
        <f t="shared" si="0"/>
        <v>21</v>
      </c>
      <c r="N64" s="17">
        <f t="shared" si="1"/>
        <v>74.732380952381</v>
      </c>
      <c r="O64" s="19"/>
      <c r="P64" s="24" t="s">
        <v>169</v>
      </c>
      <c r="Q64" s="26" t="s">
        <v>170</v>
      </c>
      <c r="R64" s="11">
        <v>63</v>
      </c>
      <c r="S64" s="11">
        <v>62</v>
      </c>
      <c r="T64" s="11">
        <v>70</v>
      </c>
      <c r="U64" s="11">
        <v>44</v>
      </c>
      <c r="V64" s="11">
        <v>76</v>
      </c>
      <c r="W64" s="11">
        <v>76</v>
      </c>
      <c r="X64" s="25" t="s">
        <v>61</v>
      </c>
      <c r="Y64" s="11">
        <v>63</v>
      </c>
      <c r="Z64" s="11">
        <v>82</v>
      </c>
      <c r="AA64" s="17">
        <f t="shared" si="7"/>
        <v>1774</v>
      </c>
      <c r="AB64" s="17">
        <f t="shared" si="2"/>
        <v>28</v>
      </c>
      <c r="AC64" s="17">
        <f t="shared" si="8"/>
        <v>63.3571428571429</v>
      </c>
      <c r="AD64" s="17">
        <f t="shared" si="3"/>
        <v>3343.38</v>
      </c>
      <c r="AE64" s="17">
        <f t="shared" si="4"/>
        <v>49</v>
      </c>
      <c r="AF64" s="17">
        <f t="shared" si="5"/>
        <v>68.2322448979592</v>
      </c>
    </row>
    <row r="65" spans="1:32">
      <c r="A65" s="12">
        <v>63</v>
      </c>
      <c r="B65" s="24" t="s">
        <v>171</v>
      </c>
      <c r="C65" s="26" t="s">
        <v>172</v>
      </c>
      <c r="D65" s="25" t="s">
        <v>60</v>
      </c>
      <c r="E65" s="11">
        <v>75</v>
      </c>
      <c r="F65" s="11">
        <v>70</v>
      </c>
      <c r="G65" s="11">
        <v>93.6</v>
      </c>
      <c r="H65" s="25" t="s">
        <v>34</v>
      </c>
      <c r="I65" s="11">
        <v>68</v>
      </c>
      <c r="J65" s="11">
        <v>75</v>
      </c>
      <c r="K65" s="11">
        <v>76</v>
      </c>
      <c r="L65" s="17">
        <f t="shared" si="6"/>
        <v>1549.7</v>
      </c>
      <c r="M65" s="17">
        <f t="shared" si="0"/>
        <v>21</v>
      </c>
      <c r="N65" s="17">
        <f t="shared" si="1"/>
        <v>73.7952380952381</v>
      </c>
      <c r="O65" s="19"/>
      <c r="P65" s="24" t="s">
        <v>171</v>
      </c>
      <c r="Q65" s="26" t="s">
        <v>172</v>
      </c>
      <c r="R65" s="11">
        <v>76</v>
      </c>
      <c r="S65" s="11">
        <v>52</v>
      </c>
      <c r="T65" s="11">
        <v>51</v>
      </c>
      <c r="U65" s="11">
        <v>36</v>
      </c>
      <c r="V65" s="11">
        <v>77</v>
      </c>
      <c r="W65" s="11">
        <v>89</v>
      </c>
      <c r="X65" s="25" t="s">
        <v>35</v>
      </c>
      <c r="Y65" s="11">
        <v>74</v>
      </c>
      <c r="Z65" s="11">
        <v>84</v>
      </c>
      <c r="AA65" s="17">
        <f t="shared" si="7"/>
        <v>1775.5</v>
      </c>
      <c r="AB65" s="17">
        <f t="shared" si="2"/>
        <v>28</v>
      </c>
      <c r="AC65" s="17">
        <f t="shared" si="8"/>
        <v>63.4107142857143</v>
      </c>
      <c r="AD65" s="17">
        <f t="shared" si="3"/>
        <v>3325.2</v>
      </c>
      <c r="AE65" s="17">
        <f t="shared" si="4"/>
        <v>49</v>
      </c>
      <c r="AF65" s="17">
        <f t="shared" si="5"/>
        <v>67.8612244897959</v>
      </c>
    </row>
    <row r="66" spans="1:32">
      <c r="A66" s="12">
        <v>64</v>
      </c>
      <c r="B66" s="24" t="s">
        <v>173</v>
      </c>
      <c r="C66" s="26" t="s">
        <v>174</v>
      </c>
      <c r="D66" s="11">
        <v>64</v>
      </c>
      <c r="E66" s="25" t="s">
        <v>175</v>
      </c>
      <c r="F66" s="11">
        <v>70</v>
      </c>
      <c r="G66" s="11">
        <v>95.35</v>
      </c>
      <c r="H66" s="25" t="s">
        <v>35</v>
      </c>
      <c r="I66" s="11">
        <v>79</v>
      </c>
      <c r="J66" s="11">
        <v>92</v>
      </c>
      <c r="K66" s="11">
        <v>75</v>
      </c>
      <c r="L66" s="17">
        <f t="shared" si="6"/>
        <v>1476.2</v>
      </c>
      <c r="M66" s="17">
        <f t="shared" si="0"/>
        <v>21</v>
      </c>
      <c r="N66" s="17">
        <f t="shared" si="1"/>
        <v>70.2952380952381</v>
      </c>
      <c r="O66" s="19"/>
      <c r="P66" s="24" t="s">
        <v>173</v>
      </c>
      <c r="Q66" s="26" t="s">
        <v>174</v>
      </c>
      <c r="R66" s="11">
        <v>58</v>
      </c>
      <c r="S66" s="11">
        <v>74</v>
      </c>
      <c r="T66" s="11">
        <v>62</v>
      </c>
      <c r="U66" s="11">
        <v>61</v>
      </c>
      <c r="V66" s="11">
        <v>76</v>
      </c>
      <c r="W66" s="11">
        <v>65</v>
      </c>
      <c r="X66" s="25" t="s">
        <v>35</v>
      </c>
      <c r="Y66" s="11">
        <v>67</v>
      </c>
      <c r="Z66" s="11">
        <v>82</v>
      </c>
      <c r="AA66" s="17">
        <f t="shared" si="7"/>
        <v>1847</v>
      </c>
      <c r="AB66" s="17">
        <f t="shared" si="2"/>
        <v>28</v>
      </c>
      <c r="AC66" s="17">
        <f t="shared" si="8"/>
        <v>65.9642857142857</v>
      </c>
      <c r="AD66" s="17">
        <f t="shared" si="3"/>
        <v>3323.2</v>
      </c>
      <c r="AE66" s="17">
        <f t="shared" si="4"/>
        <v>49</v>
      </c>
      <c r="AF66" s="17">
        <f t="shared" si="5"/>
        <v>67.8204081632653</v>
      </c>
    </row>
    <row r="67" spans="1:32">
      <c r="A67" s="12">
        <v>65</v>
      </c>
      <c r="B67" s="24" t="s">
        <v>176</v>
      </c>
      <c r="C67" s="26" t="s">
        <v>177</v>
      </c>
      <c r="D67" s="25" t="s">
        <v>38</v>
      </c>
      <c r="E67" s="11">
        <v>60</v>
      </c>
      <c r="F67" s="11">
        <v>67</v>
      </c>
      <c r="G67" s="11">
        <v>92.68</v>
      </c>
      <c r="H67" s="25" t="s">
        <v>34</v>
      </c>
      <c r="I67" s="11">
        <v>75</v>
      </c>
      <c r="J67" s="11">
        <v>79</v>
      </c>
      <c r="K67" s="11">
        <v>75</v>
      </c>
      <c r="L67" s="17">
        <f t="shared" ref="L67:L96" si="9">D67*3+E67*4.5+F67*2+G67*2+H67*2+I67*2.5+J67*3+K67*2</f>
        <v>1492.86</v>
      </c>
      <c r="M67" s="17">
        <f t="shared" ref="M67:M96" si="10">3+4.5+2+2+2+2.5+3+2</f>
        <v>21</v>
      </c>
      <c r="N67" s="17">
        <f t="shared" ref="N67:N96" si="11">L67/M67</f>
        <v>71.0885714285714</v>
      </c>
      <c r="O67" s="19"/>
      <c r="P67" s="24" t="s">
        <v>176</v>
      </c>
      <c r="Q67" s="26" t="s">
        <v>177</v>
      </c>
      <c r="R67" s="11">
        <v>83</v>
      </c>
      <c r="S67" s="11">
        <v>70</v>
      </c>
      <c r="T67" s="11">
        <v>64</v>
      </c>
      <c r="U67" s="11">
        <v>31</v>
      </c>
      <c r="V67" s="11">
        <v>82</v>
      </c>
      <c r="W67" s="11">
        <v>75</v>
      </c>
      <c r="X67" s="25" t="s">
        <v>35</v>
      </c>
      <c r="Y67" s="11">
        <v>75</v>
      </c>
      <c r="Z67" s="11">
        <v>79</v>
      </c>
      <c r="AA67" s="17">
        <f t="shared" ref="AA67:AA96" si="12">R67*4+S67*2.5+T67*4+U67*6+V67*1.5+W67*3+X67*1+Y67*4+Z67*2</f>
        <v>1830</v>
      </c>
      <c r="AB67" s="17">
        <f t="shared" ref="AB67:AB96" si="13">4+2.5+4+6+1.5+3+1+4+2</f>
        <v>28</v>
      </c>
      <c r="AC67" s="17">
        <f t="shared" ref="AC67:AC96" si="14">AA67/AB67</f>
        <v>65.3571428571429</v>
      </c>
      <c r="AD67" s="17">
        <f t="shared" ref="AD67:AD96" si="15">L67+AA67</f>
        <v>3322.86</v>
      </c>
      <c r="AE67" s="17">
        <f t="shared" ref="AE67:AE96" si="16">M67+AB67</f>
        <v>49</v>
      </c>
      <c r="AF67" s="17">
        <f t="shared" ref="AF67:AF96" si="17">AD67/AE67</f>
        <v>67.8134693877551</v>
      </c>
    </row>
    <row r="68" spans="1:32">
      <c r="A68" s="12">
        <v>66</v>
      </c>
      <c r="B68" s="24" t="s">
        <v>178</v>
      </c>
      <c r="C68" s="26" t="s">
        <v>179</v>
      </c>
      <c r="D68" s="11">
        <v>72</v>
      </c>
      <c r="E68" s="25" t="s">
        <v>180</v>
      </c>
      <c r="F68" s="11">
        <v>71</v>
      </c>
      <c r="G68" s="11">
        <v>94.37</v>
      </c>
      <c r="H68" s="25" t="s">
        <v>39</v>
      </c>
      <c r="I68" s="11">
        <v>68</v>
      </c>
      <c r="J68" s="11">
        <v>91</v>
      </c>
      <c r="K68" s="11">
        <v>82</v>
      </c>
      <c r="L68" s="17">
        <f t="shared" si="9"/>
        <v>1492.24</v>
      </c>
      <c r="M68" s="17">
        <f t="shared" si="10"/>
        <v>21</v>
      </c>
      <c r="N68" s="17">
        <f t="shared" si="11"/>
        <v>71.0590476190476</v>
      </c>
      <c r="O68" s="19"/>
      <c r="P68" s="24" t="s">
        <v>178</v>
      </c>
      <c r="Q68" s="26" t="s">
        <v>179</v>
      </c>
      <c r="R68" s="11">
        <v>82</v>
      </c>
      <c r="S68" s="11">
        <v>45</v>
      </c>
      <c r="T68" s="11">
        <v>73</v>
      </c>
      <c r="U68" s="11">
        <v>39</v>
      </c>
      <c r="V68" s="11">
        <v>72</v>
      </c>
      <c r="W68" s="11">
        <v>67</v>
      </c>
      <c r="X68" s="25" t="s">
        <v>35</v>
      </c>
      <c r="Y68" s="11">
        <v>74</v>
      </c>
      <c r="Z68" s="11">
        <v>91</v>
      </c>
      <c r="AA68" s="17">
        <f t="shared" si="12"/>
        <v>1828.5</v>
      </c>
      <c r="AB68" s="17">
        <f t="shared" si="13"/>
        <v>28</v>
      </c>
      <c r="AC68" s="17">
        <f t="shared" si="14"/>
        <v>65.3035714285714</v>
      </c>
      <c r="AD68" s="17">
        <f t="shared" si="15"/>
        <v>3320.74</v>
      </c>
      <c r="AE68" s="17">
        <f t="shared" si="16"/>
        <v>49</v>
      </c>
      <c r="AF68" s="17">
        <f t="shared" si="17"/>
        <v>67.7702040816326</v>
      </c>
    </row>
    <row r="69" spans="1:32">
      <c r="A69" s="12">
        <v>67</v>
      </c>
      <c r="B69" s="24" t="s">
        <v>181</v>
      </c>
      <c r="C69" s="26" t="s">
        <v>182</v>
      </c>
      <c r="D69" s="25" t="s">
        <v>183</v>
      </c>
      <c r="E69" s="25" t="s">
        <v>184</v>
      </c>
      <c r="F69" s="11">
        <v>73</v>
      </c>
      <c r="G69" s="11">
        <v>97.93</v>
      </c>
      <c r="H69" s="25" t="s">
        <v>34</v>
      </c>
      <c r="I69" s="11">
        <v>80</v>
      </c>
      <c r="J69" s="11">
        <v>79</v>
      </c>
      <c r="K69" s="11">
        <v>75</v>
      </c>
      <c r="L69" s="17">
        <f t="shared" si="9"/>
        <v>1430.36</v>
      </c>
      <c r="M69" s="17">
        <f t="shared" si="10"/>
        <v>21</v>
      </c>
      <c r="N69" s="17">
        <f t="shared" si="11"/>
        <v>68.112380952381</v>
      </c>
      <c r="O69" s="19"/>
      <c r="P69" s="24" t="s">
        <v>181</v>
      </c>
      <c r="Q69" s="26" t="s">
        <v>182</v>
      </c>
      <c r="R69" s="11">
        <v>59</v>
      </c>
      <c r="S69" s="11">
        <v>62</v>
      </c>
      <c r="T69" s="11">
        <v>60</v>
      </c>
      <c r="U69" s="11">
        <v>60</v>
      </c>
      <c r="V69" s="11">
        <v>74</v>
      </c>
      <c r="W69" s="11">
        <v>83</v>
      </c>
      <c r="X69" s="25" t="s">
        <v>35</v>
      </c>
      <c r="Y69" s="11">
        <v>63</v>
      </c>
      <c r="Z69" s="11">
        <v>84</v>
      </c>
      <c r="AA69" s="17">
        <f t="shared" si="12"/>
        <v>1846</v>
      </c>
      <c r="AB69" s="17">
        <f t="shared" si="13"/>
        <v>28</v>
      </c>
      <c r="AC69" s="17">
        <f t="shared" si="14"/>
        <v>65.9285714285714</v>
      </c>
      <c r="AD69" s="17">
        <f t="shared" si="15"/>
        <v>3276.36</v>
      </c>
      <c r="AE69" s="17">
        <f t="shared" si="16"/>
        <v>49</v>
      </c>
      <c r="AF69" s="17">
        <f t="shared" si="17"/>
        <v>66.8644897959184</v>
      </c>
    </row>
    <row r="70" spans="1:32">
      <c r="A70" s="12">
        <v>68</v>
      </c>
      <c r="B70" s="24" t="s">
        <v>185</v>
      </c>
      <c r="C70" s="26" t="s">
        <v>186</v>
      </c>
      <c r="D70" s="25" t="s">
        <v>149</v>
      </c>
      <c r="E70" s="11">
        <v>65</v>
      </c>
      <c r="F70" s="11">
        <v>71</v>
      </c>
      <c r="G70" s="11">
        <v>93.78</v>
      </c>
      <c r="H70" s="25" t="s">
        <v>34</v>
      </c>
      <c r="I70" s="11">
        <v>69</v>
      </c>
      <c r="J70" s="11">
        <v>68</v>
      </c>
      <c r="K70" s="11">
        <v>76</v>
      </c>
      <c r="L70" s="17">
        <f t="shared" si="9"/>
        <v>1494.56</v>
      </c>
      <c r="M70" s="17">
        <f t="shared" si="10"/>
        <v>21</v>
      </c>
      <c r="N70" s="17">
        <f t="shared" si="11"/>
        <v>71.1695238095238</v>
      </c>
      <c r="O70" s="19"/>
      <c r="P70" s="24" t="s">
        <v>185</v>
      </c>
      <c r="Q70" s="26" t="s">
        <v>186</v>
      </c>
      <c r="R70" s="11">
        <v>80</v>
      </c>
      <c r="S70" s="11">
        <v>66</v>
      </c>
      <c r="T70" s="11">
        <v>53</v>
      </c>
      <c r="U70" s="11">
        <v>42</v>
      </c>
      <c r="V70" s="11">
        <v>73</v>
      </c>
      <c r="W70" s="11">
        <v>65</v>
      </c>
      <c r="X70" s="25" t="s">
        <v>35</v>
      </c>
      <c r="Y70" s="11">
        <v>70</v>
      </c>
      <c r="Z70" s="11">
        <v>84</v>
      </c>
      <c r="AA70" s="17">
        <f t="shared" si="12"/>
        <v>1776.5</v>
      </c>
      <c r="AB70" s="17">
        <f t="shared" si="13"/>
        <v>28</v>
      </c>
      <c r="AC70" s="17">
        <f t="shared" si="14"/>
        <v>63.4464285714286</v>
      </c>
      <c r="AD70" s="17">
        <f t="shared" si="15"/>
        <v>3271.06</v>
      </c>
      <c r="AE70" s="17">
        <f t="shared" si="16"/>
        <v>49</v>
      </c>
      <c r="AF70" s="17">
        <f t="shared" si="17"/>
        <v>66.7563265306122</v>
      </c>
    </row>
    <row r="71" spans="1:32">
      <c r="A71" s="12">
        <v>69</v>
      </c>
      <c r="B71" s="24" t="s">
        <v>187</v>
      </c>
      <c r="C71" s="26" t="s">
        <v>188</v>
      </c>
      <c r="D71" s="11">
        <v>76</v>
      </c>
      <c r="E71" s="25" t="s">
        <v>108</v>
      </c>
      <c r="F71" s="11">
        <v>77</v>
      </c>
      <c r="G71" s="11">
        <v>93.6</v>
      </c>
      <c r="H71" s="25" t="s">
        <v>34</v>
      </c>
      <c r="I71" s="11">
        <v>75</v>
      </c>
      <c r="J71" s="11">
        <v>76</v>
      </c>
      <c r="K71" s="11">
        <v>80</v>
      </c>
      <c r="L71" s="17">
        <f t="shared" si="9"/>
        <v>1512.7</v>
      </c>
      <c r="M71" s="17">
        <f t="shared" si="10"/>
        <v>21</v>
      </c>
      <c r="N71" s="17">
        <f t="shared" si="11"/>
        <v>72.0333333333333</v>
      </c>
      <c r="O71" s="19"/>
      <c r="P71" s="24" t="s">
        <v>187</v>
      </c>
      <c r="Q71" s="26" t="s">
        <v>188</v>
      </c>
      <c r="R71" s="11">
        <v>77</v>
      </c>
      <c r="S71" s="11">
        <v>63</v>
      </c>
      <c r="T71" s="11">
        <v>73</v>
      </c>
      <c r="U71" s="11">
        <v>31</v>
      </c>
      <c r="V71" s="11">
        <v>78</v>
      </c>
      <c r="W71" s="11">
        <v>66</v>
      </c>
      <c r="X71" s="25" t="s">
        <v>34</v>
      </c>
      <c r="Y71" s="11">
        <v>61</v>
      </c>
      <c r="Z71" s="11">
        <v>80</v>
      </c>
      <c r="AA71" s="17">
        <f t="shared" si="12"/>
        <v>1747.5</v>
      </c>
      <c r="AB71" s="17">
        <f t="shared" si="13"/>
        <v>28</v>
      </c>
      <c r="AC71" s="17">
        <f t="shared" si="14"/>
        <v>62.4107142857143</v>
      </c>
      <c r="AD71" s="17">
        <f t="shared" si="15"/>
        <v>3260.2</v>
      </c>
      <c r="AE71" s="17">
        <f t="shared" si="16"/>
        <v>49</v>
      </c>
      <c r="AF71" s="17">
        <f t="shared" si="17"/>
        <v>66.534693877551</v>
      </c>
    </row>
    <row r="72" spans="1:32">
      <c r="A72" s="12">
        <v>70</v>
      </c>
      <c r="B72" s="24" t="s">
        <v>189</v>
      </c>
      <c r="C72" s="25" t="s">
        <v>190</v>
      </c>
      <c r="D72" s="11">
        <v>60</v>
      </c>
      <c r="E72" s="11">
        <v>60</v>
      </c>
      <c r="F72" s="11">
        <v>64</v>
      </c>
      <c r="G72" s="11">
        <v>93.47</v>
      </c>
      <c r="H72" s="25" t="s">
        <v>34</v>
      </c>
      <c r="I72" s="11">
        <v>72</v>
      </c>
      <c r="J72" s="11">
        <v>71</v>
      </c>
      <c r="K72" s="11">
        <v>86</v>
      </c>
      <c r="L72" s="17">
        <f t="shared" si="9"/>
        <v>1499.94</v>
      </c>
      <c r="M72" s="17">
        <f t="shared" si="10"/>
        <v>21</v>
      </c>
      <c r="N72" s="17">
        <f t="shared" si="11"/>
        <v>71.4257142857143</v>
      </c>
      <c r="O72" s="19"/>
      <c r="P72" s="24" t="s">
        <v>189</v>
      </c>
      <c r="Q72" s="26" t="s">
        <v>190</v>
      </c>
      <c r="R72" s="11">
        <v>65</v>
      </c>
      <c r="S72" s="11">
        <v>51</v>
      </c>
      <c r="T72" s="11">
        <v>71</v>
      </c>
      <c r="U72" s="11">
        <v>35</v>
      </c>
      <c r="V72" s="11">
        <v>75</v>
      </c>
      <c r="W72" s="11">
        <v>68</v>
      </c>
      <c r="X72" s="25" t="s">
        <v>35</v>
      </c>
      <c r="Y72" s="11">
        <v>71</v>
      </c>
      <c r="Z72" s="11">
        <v>82</v>
      </c>
      <c r="AA72" s="17">
        <f t="shared" si="12"/>
        <v>1721</v>
      </c>
      <c r="AB72" s="17">
        <f t="shared" si="13"/>
        <v>28</v>
      </c>
      <c r="AC72" s="17">
        <f t="shared" si="14"/>
        <v>61.4642857142857</v>
      </c>
      <c r="AD72" s="17">
        <f t="shared" si="15"/>
        <v>3220.94</v>
      </c>
      <c r="AE72" s="17">
        <f t="shared" si="16"/>
        <v>49</v>
      </c>
      <c r="AF72" s="17">
        <f t="shared" si="17"/>
        <v>65.7334693877551</v>
      </c>
    </row>
    <row r="73" spans="1:32">
      <c r="A73" s="12">
        <v>71</v>
      </c>
      <c r="B73" s="24" t="s">
        <v>191</v>
      </c>
      <c r="C73" s="26" t="s">
        <v>192</v>
      </c>
      <c r="D73" s="25" t="s">
        <v>60</v>
      </c>
      <c r="E73" s="25" t="s">
        <v>131</v>
      </c>
      <c r="F73" s="25" t="s">
        <v>193</v>
      </c>
      <c r="G73" s="11">
        <v>93.18</v>
      </c>
      <c r="H73" s="25" t="s">
        <v>39</v>
      </c>
      <c r="I73" s="25" t="s">
        <v>74</v>
      </c>
      <c r="J73" s="11">
        <v>85</v>
      </c>
      <c r="K73" s="11">
        <v>68</v>
      </c>
      <c r="L73" s="17">
        <f t="shared" si="9"/>
        <v>1420.36</v>
      </c>
      <c r="M73" s="17">
        <f t="shared" si="10"/>
        <v>21</v>
      </c>
      <c r="N73" s="17">
        <f t="shared" si="11"/>
        <v>67.6361904761905</v>
      </c>
      <c r="O73" s="19"/>
      <c r="P73" s="24" t="s">
        <v>191</v>
      </c>
      <c r="Q73" s="26" t="s">
        <v>192</v>
      </c>
      <c r="R73" s="11">
        <v>70</v>
      </c>
      <c r="S73" s="11">
        <v>53</v>
      </c>
      <c r="T73" s="11">
        <v>65</v>
      </c>
      <c r="U73" s="11">
        <v>33</v>
      </c>
      <c r="V73" s="11">
        <v>81</v>
      </c>
      <c r="W73" s="11">
        <v>79</v>
      </c>
      <c r="X73" s="25" t="s">
        <v>35</v>
      </c>
      <c r="Y73" s="11">
        <v>80</v>
      </c>
      <c r="Z73" s="11">
        <v>84</v>
      </c>
      <c r="AA73" s="17">
        <f t="shared" si="12"/>
        <v>1792</v>
      </c>
      <c r="AB73" s="17">
        <f t="shared" si="13"/>
        <v>28</v>
      </c>
      <c r="AC73" s="17">
        <f t="shared" si="14"/>
        <v>64</v>
      </c>
      <c r="AD73" s="17">
        <f t="shared" si="15"/>
        <v>3212.36</v>
      </c>
      <c r="AE73" s="17">
        <f t="shared" si="16"/>
        <v>49</v>
      </c>
      <c r="AF73" s="17">
        <f t="shared" si="17"/>
        <v>65.5583673469388</v>
      </c>
    </row>
    <row r="74" spans="1:32">
      <c r="A74" s="12">
        <v>72</v>
      </c>
      <c r="B74" s="24" t="s">
        <v>194</v>
      </c>
      <c r="C74" s="26" t="s">
        <v>195</v>
      </c>
      <c r="D74" s="11">
        <v>60</v>
      </c>
      <c r="E74" s="25" t="s">
        <v>184</v>
      </c>
      <c r="F74" s="11">
        <v>74</v>
      </c>
      <c r="G74" s="11">
        <v>96.97</v>
      </c>
      <c r="H74" s="25" t="s">
        <v>34</v>
      </c>
      <c r="I74" s="11">
        <v>72</v>
      </c>
      <c r="J74" s="11">
        <v>72</v>
      </c>
      <c r="K74" s="11">
        <v>86</v>
      </c>
      <c r="L74" s="17">
        <f t="shared" si="9"/>
        <v>1444.44</v>
      </c>
      <c r="M74" s="17">
        <f t="shared" si="10"/>
        <v>21</v>
      </c>
      <c r="N74" s="17">
        <f t="shared" si="11"/>
        <v>68.7828571428571</v>
      </c>
      <c r="O74" s="19"/>
      <c r="P74" s="24" t="s">
        <v>194</v>
      </c>
      <c r="Q74" s="26" t="s">
        <v>195</v>
      </c>
      <c r="R74" s="11">
        <v>48</v>
      </c>
      <c r="S74" s="11">
        <v>60</v>
      </c>
      <c r="T74" s="11">
        <v>61</v>
      </c>
      <c r="U74" s="11">
        <v>49</v>
      </c>
      <c r="V74" s="11">
        <v>69</v>
      </c>
      <c r="W74" s="11">
        <v>85</v>
      </c>
      <c r="X74" s="25" t="s">
        <v>61</v>
      </c>
      <c r="Y74" s="11">
        <v>72</v>
      </c>
      <c r="Z74" s="11">
        <v>87</v>
      </c>
      <c r="AA74" s="17">
        <f t="shared" si="12"/>
        <v>1765.5</v>
      </c>
      <c r="AB74" s="17">
        <f t="shared" si="13"/>
        <v>28</v>
      </c>
      <c r="AC74" s="17">
        <f t="shared" si="14"/>
        <v>63.0535714285714</v>
      </c>
      <c r="AD74" s="17">
        <f t="shared" si="15"/>
        <v>3209.94</v>
      </c>
      <c r="AE74" s="17">
        <f t="shared" si="16"/>
        <v>49</v>
      </c>
      <c r="AF74" s="17">
        <f t="shared" si="17"/>
        <v>65.5089795918367</v>
      </c>
    </row>
    <row r="75" spans="1:32">
      <c r="A75" s="12">
        <v>73</v>
      </c>
      <c r="B75" s="24" t="s">
        <v>196</v>
      </c>
      <c r="C75" s="26" t="s">
        <v>197</v>
      </c>
      <c r="D75" s="25" t="s">
        <v>74</v>
      </c>
      <c r="E75" s="25" t="s">
        <v>144</v>
      </c>
      <c r="F75" s="11">
        <v>78</v>
      </c>
      <c r="G75" s="11">
        <v>92.72</v>
      </c>
      <c r="H75" s="25" t="s">
        <v>34</v>
      </c>
      <c r="I75" s="11">
        <v>60</v>
      </c>
      <c r="J75" s="11">
        <v>77</v>
      </c>
      <c r="K75" s="11">
        <v>90</v>
      </c>
      <c r="L75" s="17">
        <f t="shared" si="9"/>
        <v>1390.44</v>
      </c>
      <c r="M75" s="17">
        <f t="shared" si="10"/>
        <v>21</v>
      </c>
      <c r="N75" s="17">
        <f t="shared" si="11"/>
        <v>66.2114285714286</v>
      </c>
      <c r="O75" s="19"/>
      <c r="P75" s="24" t="s">
        <v>196</v>
      </c>
      <c r="Q75" s="25" t="s">
        <v>197</v>
      </c>
      <c r="R75" s="11">
        <v>71</v>
      </c>
      <c r="S75" s="11">
        <v>62</v>
      </c>
      <c r="T75" s="11">
        <v>60</v>
      </c>
      <c r="U75" s="11">
        <v>61</v>
      </c>
      <c r="V75" s="11">
        <v>76</v>
      </c>
      <c r="W75" s="11">
        <v>67</v>
      </c>
      <c r="X75" s="25" t="s">
        <v>35</v>
      </c>
      <c r="Y75" s="11">
        <v>60</v>
      </c>
      <c r="Z75" s="11">
        <v>72</v>
      </c>
      <c r="AA75" s="17">
        <f t="shared" si="12"/>
        <v>1819</v>
      </c>
      <c r="AB75" s="17">
        <f t="shared" si="13"/>
        <v>28</v>
      </c>
      <c r="AC75" s="17">
        <f t="shared" si="14"/>
        <v>64.9642857142857</v>
      </c>
      <c r="AD75" s="17">
        <f t="shared" si="15"/>
        <v>3209.44</v>
      </c>
      <c r="AE75" s="17">
        <f t="shared" si="16"/>
        <v>49</v>
      </c>
      <c r="AF75" s="17">
        <f t="shared" si="17"/>
        <v>65.4987755102041</v>
      </c>
    </row>
    <row r="76" spans="1:32">
      <c r="A76" s="12">
        <v>74</v>
      </c>
      <c r="B76" s="24" t="s">
        <v>198</v>
      </c>
      <c r="C76" s="25" t="s">
        <v>199</v>
      </c>
      <c r="D76" s="11">
        <v>60</v>
      </c>
      <c r="E76" s="11">
        <v>60</v>
      </c>
      <c r="F76" s="11">
        <v>70</v>
      </c>
      <c r="G76" s="11">
        <v>95.4</v>
      </c>
      <c r="H76" s="25" t="s">
        <v>34</v>
      </c>
      <c r="I76" s="11">
        <v>83</v>
      </c>
      <c r="J76" s="11">
        <v>85</v>
      </c>
      <c r="K76" s="11">
        <v>74</v>
      </c>
      <c r="L76" s="17">
        <f t="shared" si="9"/>
        <v>1561.3</v>
      </c>
      <c r="M76" s="17">
        <f t="shared" si="10"/>
        <v>21</v>
      </c>
      <c r="N76" s="17">
        <f t="shared" si="11"/>
        <v>74.347619047619</v>
      </c>
      <c r="O76" s="19"/>
      <c r="P76" s="24" t="s">
        <v>198</v>
      </c>
      <c r="Q76" s="26" t="s">
        <v>199</v>
      </c>
      <c r="R76" s="11">
        <v>89</v>
      </c>
      <c r="S76" s="11">
        <v>42</v>
      </c>
      <c r="T76" s="11">
        <v>63</v>
      </c>
      <c r="U76" s="11">
        <v>34</v>
      </c>
      <c r="V76" s="11">
        <v>77</v>
      </c>
      <c r="W76" s="11">
        <v>32</v>
      </c>
      <c r="X76" s="25" t="s">
        <v>35</v>
      </c>
      <c r="Y76" s="11">
        <v>64</v>
      </c>
      <c r="Z76" s="11">
        <v>86</v>
      </c>
      <c r="AA76" s="17">
        <f t="shared" si="12"/>
        <v>1631.5</v>
      </c>
      <c r="AB76" s="17">
        <f t="shared" si="13"/>
        <v>28</v>
      </c>
      <c r="AC76" s="17">
        <f t="shared" si="14"/>
        <v>58.2678571428571</v>
      </c>
      <c r="AD76" s="17">
        <f t="shared" si="15"/>
        <v>3192.8</v>
      </c>
      <c r="AE76" s="17">
        <f t="shared" si="16"/>
        <v>49</v>
      </c>
      <c r="AF76" s="17">
        <f t="shared" si="17"/>
        <v>65.1591836734694</v>
      </c>
    </row>
    <row r="77" spans="1:32">
      <c r="A77" s="12">
        <v>75</v>
      </c>
      <c r="B77" s="24" t="s">
        <v>200</v>
      </c>
      <c r="C77" s="26" t="s">
        <v>201</v>
      </c>
      <c r="D77" s="11">
        <v>62</v>
      </c>
      <c r="E77" s="25" t="s">
        <v>108</v>
      </c>
      <c r="F77" s="11">
        <v>77</v>
      </c>
      <c r="G77" s="11">
        <v>92.27</v>
      </c>
      <c r="H77" s="25" t="s">
        <v>39</v>
      </c>
      <c r="I77" s="11">
        <v>78</v>
      </c>
      <c r="J77" s="11">
        <v>76</v>
      </c>
      <c r="K77" s="11">
        <v>88</v>
      </c>
      <c r="L77" s="17">
        <f t="shared" si="9"/>
        <v>1511.54</v>
      </c>
      <c r="M77" s="17">
        <f t="shared" si="10"/>
        <v>21</v>
      </c>
      <c r="N77" s="17">
        <f t="shared" si="11"/>
        <v>71.9780952380952</v>
      </c>
      <c r="O77" s="19"/>
      <c r="P77" s="24" t="s">
        <v>200</v>
      </c>
      <c r="Q77" s="26" t="s">
        <v>201</v>
      </c>
      <c r="R77" s="11">
        <v>70</v>
      </c>
      <c r="S77" s="11">
        <v>55</v>
      </c>
      <c r="T77" s="11">
        <v>57</v>
      </c>
      <c r="U77" s="11">
        <v>36</v>
      </c>
      <c r="V77" s="11">
        <v>82</v>
      </c>
      <c r="W77" s="11">
        <v>85</v>
      </c>
      <c r="X77" s="25" t="s">
        <v>35</v>
      </c>
      <c r="Y77" s="11">
        <v>50</v>
      </c>
      <c r="Z77" s="11">
        <v>80</v>
      </c>
      <c r="AA77" s="17">
        <f t="shared" si="12"/>
        <v>1674.5</v>
      </c>
      <c r="AB77" s="17">
        <f t="shared" si="13"/>
        <v>28</v>
      </c>
      <c r="AC77" s="17">
        <f t="shared" si="14"/>
        <v>59.8035714285714</v>
      </c>
      <c r="AD77" s="17">
        <f t="shared" si="15"/>
        <v>3186.04</v>
      </c>
      <c r="AE77" s="17">
        <f t="shared" si="16"/>
        <v>49</v>
      </c>
      <c r="AF77" s="17">
        <f t="shared" si="17"/>
        <v>65.0212244897959</v>
      </c>
    </row>
    <row r="78" spans="1:32">
      <c r="A78" s="12">
        <v>76</v>
      </c>
      <c r="B78" s="24" t="s">
        <v>202</v>
      </c>
      <c r="C78" s="26" t="s">
        <v>203</v>
      </c>
      <c r="D78" s="25" t="s">
        <v>60</v>
      </c>
      <c r="E78" s="25" t="s">
        <v>204</v>
      </c>
      <c r="F78" s="11">
        <v>72</v>
      </c>
      <c r="G78" s="11">
        <v>94.05</v>
      </c>
      <c r="H78" s="25" t="s">
        <v>34</v>
      </c>
      <c r="I78" s="11">
        <v>69</v>
      </c>
      <c r="J78" s="11">
        <v>82</v>
      </c>
      <c r="K78" s="11">
        <v>81</v>
      </c>
      <c r="L78" s="17">
        <f t="shared" si="9"/>
        <v>1421.6</v>
      </c>
      <c r="M78" s="17">
        <f t="shared" si="10"/>
        <v>21</v>
      </c>
      <c r="N78" s="17">
        <f t="shared" si="11"/>
        <v>67.6952380952381</v>
      </c>
      <c r="O78" s="19"/>
      <c r="P78" s="24" t="s">
        <v>202</v>
      </c>
      <c r="Q78" s="26" t="s">
        <v>203</v>
      </c>
      <c r="R78" s="11">
        <v>64</v>
      </c>
      <c r="S78" s="11">
        <v>40</v>
      </c>
      <c r="T78" s="11">
        <v>54</v>
      </c>
      <c r="U78" s="11">
        <v>52</v>
      </c>
      <c r="V78" s="11">
        <v>74</v>
      </c>
      <c r="W78" s="11">
        <v>75</v>
      </c>
      <c r="X78" s="25" t="s">
        <v>34</v>
      </c>
      <c r="Y78" s="11">
        <v>74</v>
      </c>
      <c r="Z78" s="11">
        <v>80</v>
      </c>
      <c r="AA78" s="17">
        <f t="shared" si="12"/>
        <v>1761</v>
      </c>
      <c r="AB78" s="17">
        <f t="shared" si="13"/>
        <v>28</v>
      </c>
      <c r="AC78" s="17">
        <f t="shared" si="14"/>
        <v>62.8928571428571</v>
      </c>
      <c r="AD78" s="17">
        <f t="shared" si="15"/>
        <v>3182.6</v>
      </c>
      <c r="AE78" s="17">
        <f t="shared" si="16"/>
        <v>49</v>
      </c>
      <c r="AF78" s="17">
        <f t="shared" si="17"/>
        <v>64.9510204081633</v>
      </c>
    </row>
    <row r="79" spans="1:32">
      <c r="A79" s="12">
        <v>77</v>
      </c>
      <c r="B79" s="24" t="s">
        <v>205</v>
      </c>
      <c r="C79" s="26" t="s">
        <v>206</v>
      </c>
      <c r="D79" s="11">
        <v>72</v>
      </c>
      <c r="E79" s="25" t="s">
        <v>108</v>
      </c>
      <c r="F79" s="11">
        <v>81</v>
      </c>
      <c r="G79" s="11">
        <v>95.38</v>
      </c>
      <c r="H79" s="25" t="s">
        <v>34</v>
      </c>
      <c r="I79" s="11">
        <v>60</v>
      </c>
      <c r="J79" s="11">
        <v>89</v>
      </c>
      <c r="K79" s="11">
        <v>73</v>
      </c>
      <c r="L79" s="17">
        <f t="shared" si="9"/>
        <v>1499.76</v>
      </c>
      <c r="M79" s="17">
        <f t="shared" si="10"/>
        <v>21</v>
      </c>
      <c r="N79" s="17">
        <f t="shared" si="11"/>
        <v>71.4171428571429</v>
      </c>
      <c r="O79" s="19"/>
      <c r="P79" s="24" t="s">
        <v>205</v>
      </c>
      <c r="Q79" s="26" t="s">
        <v>206</v>
      </c>
      <c r="R79" s="11">
        <v>52</v>
      </c>
      <c r="S79" s="11">
        <v>70</v>
      </c>
      <c r="T79" s="11">
        <v>60</v>
      </c>
      <c r="U79" s="11">
        <v>39</v>
      </c>
      <c r="V79" s="11">
        <v>74</v>
      </c>
      <c r="W79" s="11">
        <v>65</v>
      </c>
      <c r="X79" s="25" t="s">
        <v>61</v>
      </c>
      <c r="Y79" s="11">
        <v>61</v>
      </c>
      <c r="Z79" s="11">
        <v>79</v>
      </c>
      <c r="AA79" s="17">
        <f t="shared" si="12"/>
        <v>1630</v>
      </c>
      <c r="AB79" s="17">
        <f t="shared" si="13"/>
        <v>28</v>
      </c>
      <c r="AC79" s="17">
        <f t="shared" si="14"/>
        <v>58.2142857142857</v>
      </c>
      <c r="AD79" s="17">
        <f t="shared" si="15"/>
        <v>3129.76</v>
      </c>
      <c r="AE79" s="17">
        <f t="shared" si="16"/>
        <v>49</v>
      </c>
      <c r="AF79" s="17">
        <f t="shared" si="17"/>
        <v>63.8726530612245</v>
      </c>
    </row>
    <row r="80" spans="1:32">
      <c r="A80" s="12">
        <v>78</v>
      </c>
      <c r="B80" s="24" t="s">
        <v>207</v>
      </c>
      <c r="C80" s="26" t="s">
        <v>208</v>
      </c>
      <c r="D80" s="11">
        <v>60</v>
      </c>
      <c r="E80" s="25" t="s">
        <v>180</v>
      </c>
      <c r="F80" s="11">
        <v>81</v>
      </c>
      <c r="G80" s="11">
        <v>91.72</v>
      </c>
      <c r="H80" s="25" t="s">
        <v>34</v>
      </c>
      <c r="I80" s="11">
        <v>78</v>
      </c>
      <c r="J80" s="11">
        <v>82</v>
      </c>
      <c r="K80" s="11">
        <v>74</v>
      </c>
      <c r="L80" s="17">
        <f t="shared" si="9"/>
        <v>1432.94</v>
      </c>
      <c r="M80" s="17">
        <f t="shared" si="10"/>
        <v>21</v>
      </c>
      <c r="N80" s="17">
        <f t="shared" si="11"/>
        <v>68.2352380952381</v>
      </c>
      <c r="O80" s="19"/>
      <c r="P80" s="24" t="s">
        <v>207</v>
      </c>
      <c r="Q80" s="26" t="s">
        <v>208</v>
      </c>
      <c r="R80" s="11">
        <v>54</v>
      </c>
      <c r="S80" s="11">
        <v>51</v>
      </c>
      <c r="T80" s="11">
        <v>60</v>
      </c>
      <c r="U80" s="11">
        <v>33</v>
      </c>
      <c r="V80" s="11">
        <v>84</v>
      </c>
      <c r="W80" s="11">
        <v>91</v>
      </c>
      <c r="X80" s="25" t="s">
        <v>35</v>
      </c>
      <c r="Y80" s="11">
        <v>67</v>
      </c>
      <c r="Z80" s="11">
        <v>84</v>
      </c>
      <c r="AA80" s="17">
        <f t="shared" si="12"/>
        <v>1691.5</v>
      </c>
      <c r="AB80" s="17">
        <f t="shared" si="13"/>
        <v>28</v>
      </c>
      <c r="AC80" s="17">
        <f t="shared" si="14"/>
        <v>60.4107142857143</v>
      </c>
      <c r="AD80" s="17">
        <f t="shared" si="15"/>
        <v>3124.44</v>
      </c>
      <c r="AE80" s="17">
        <f t="shared" si="16"/>
        <v>49</v>
      </c>
      <c r="AF80" s="17">
        <f t="shared" si="17"/>
        <v>63.7640816326531</v>
      </c>
    </row>
    <row r="81" spans="1:32">
      <c r="A81" s="12">
        <v>79</v>
      </c>
      <c r="B81" s="24" t="s">
        <v>209</v>
      </c>
      <c r="C81" s="26" t="s">
        <v>210</v>
      </c>
      <c r="D81" s="11">
        <v>72</v>
      </c>
      <c r="E81" s="25" t="s">
        <v>48</v>
      </c>
      <c r="F81" s="11">
        <v>63</v>
      </c>
      <c r="G81" s="11">
        <v>94.18</v>
      </c>
      <c r="H81" s="25" t="s">
        <v>34</v>
      </c>
      <c r="I81" s="11">
        <v>87</v>
      </c>
      <c r="J81" s="11">
        <v>78</v>
      </c>
      <c r="K81" s="11">
        <v>78</v>
      </c>
      <c r="L81" s="17">
        <f t="shared" si="9"/>
        <v>1519.36</v>
      </c>
      <c r="M81" s="17">
        <f t="shared" si="10"/>
        <v>21</v>
      </c>
      <c r="N81" s="17">
        <f t="shared" si="11"/>
        <v>72.3504761904762</v>
      </c>
      <c r="O81" s="19"/>
      <c r="P81" s="24" t="s">
        <v>209</v>
      </c>
      <c r="Q81" s="26" t="s">
        <v>210</v>
      </c>
      <c r="R81" s="11">
        <v>50</v>
      </c>
      <c r="S81" s="11">
        <v>54</v>
      </c>
      <c r="T81" s="11">
        <v>75</v>
      </c>
      <c r="U81" s="11">
        <v>33</v>
      </c>
      <c r="V81" s="11">
        <v>73</v>
      </c>
      <c r="W81" s="11">
        <v>64</v>
      </c>
      <c r="X81" s="25" t="s">
        <v>35</v>
      </c>
      <c r="Y81" s="11">
        <v>60</v>
      </c>
      <c r="Z81" s="11">
        <v>77</v>
      </c>
      <c r="AA81" s="17">
        <f t="shared" si="12"/>
        <v>1603.5</v>
      </c>
      <c r="AB81" s="17">
        <f t="shared" si="13"/>
        <v>28</v>
      </c>
      <c r="AC81" s="17">
        <f t="shared" si="14"/>
        <v>57.2678571428571</v>
      </c>
      <c r="AD81" s="17">
        <f t="shared" si="15"/>
        <v>3122.86</v>
      </c>
      <c r="AE81" s="17">
        <f t="shared" si="16"/>
        <v>49</v>
      </c>
      <c r="AF81" s="17">
        <f t="shared" si="17"/>
        <v>63.7318367346939</v>
      </c>
    </row>
    <row r="82" spans="1:32">
      <c r="A82" s="12">
        <v>80</v>
      </c>
      <c r="B82" s="24" t="s">
        <v>211</v>
      </c>
      <c r="C82" s="26" t="s">
        <v>212</v>
      </c>
      <c r="D82" s="11">
        <v>78</v>
      </c>
      <c r="E82" s="25" t="s">
        <v>213</v>
      </c>
      <c r="F82" s="11">
        <v>79</v>
      </c>
      <c r="G82" s="11">
        <v>90.24</v>
      </c>
      <c r="H82" s="25" t="s">
        <v>34</v>
      </c>
      <c r="I82" s="11">
        <v>84</v>
      </c>
      <c r="J82" s="11">
        <v>82</v>
      </c>
      <c r="K82" s="11">
        <v>75</v>
      </c>
      <c r="L82" s="17">
        <f t="shared" si="9"/>
        <v>1541.98</v>
      </c>
      <c r="M82" s="17">
        <f t="shared" si="10"/>
        <v>21</v>
      </c>
      <c r="N82" s="17">
        <f t="shared" si="11"/>
        <v>73.427619047619</v>
      </c>
      <c r="O82" s="19"/>
      <c r="P82" s="24" t="s">
        <v>211</v>
      </c>
      <c r="Q82" s="26" t="s">
        <v>212</v>
      </c>
      <c r="R82" s="11">
        <v>85</v>
      </c>
      <c r="S82" s="11">
        <v>54</v>
      </c>
      <c r="T82" s="11">
        <v>65</v>
      </c>
      <c r="U82" s="11">
        <v>31</v>
      </c>
      <c r="V82" s="11">
        <v>67</v>
      </c>
      <c r="W82" s="11">
        <v>73</v>
      </c>
      <c r="X82" s="25" t="s">
        <v>61</v>
      </c>
      <c r="Y82" s="11">
        <v>28</v>
      </c>
      <c r="Z82" s="11">
        <v>64</v>
      </c>
      <c r="AA82" s="17">
        <f t="shared" si="12"/>
        <v>1545.5</v>
      </c>
      <c r="AB82" s="17">
        <f t="shared" si="13"/>
        <v>28</v>
      </c>
      <c r="AC82" s="17">
        <f t="shared" si="14"/>
        <v>55.1964285714286</v>
      </c>
      <c r="AD82" s="17">
        <f t="shared" si="15"/>
        <v>3087.48</v>
      </c>
      <c r="AE82" s="17">
        <f t="shared" si="16"/>
        <v>49</v>
      </c>
      <c r="AF82" s="17">
        <f t="shared" si="17"/>
        <v>63.0097959183673</v>
      </c>
    </row>
    <row r="83" spans="1:32">
      <c r="A83" s="12">
        <v>81</v>
      </c>
      <c r="B83" s="24" t="s">
        <v>214</v>
      </c>
      <c r="C83" s="26" t="s">
        <v>215</v>
      </c>
      <c r="D83" s="25" t="s">
        <v>38</v>
      </c>
      <c r="E83" s="25" t="s">
        <v>48</v>
      </c>
      <c r="F83" s="11">
        <v>74</v>
      </c>
      <c r="G83" s="11">
        <v>92.35</v>
      </c>
      <c r="H83" s="25" t="s">
        <v>34</v>
      </c>
      <c r="I83" s="11">
        <v>60</v>
      </c>
      <c r="J83" s="11">
        <v>77</v>
      </c>
      <c r="K83" s="11">
        <v>80</v>
      </c>
      <c r="L83" s="17">
        <f t="shared" si="9"/>
        <v>1414.2</v>
      </c>
      <c r="M83" s="17">
        <f t="shared" si="10"/>
        <v>21</v>
      </c>
      <c r="N83" s="17">
        <f t="shared" si="11"/>
        <v>67.3428571428571</v>
      </c>
      <c r="O83" s="19"/>
      <c r="P83" s="24" t="s">
        <v>214</v>
      </c>
      <c r="Q83" s="26" t="s">
        <v>215</v>
      </c>
      <c r="R83" s="11">
        <v>66</v>
      </c>
      <c r="S83" s="11">
        <v>49</v>
      </c>
      <c r="T83" s="11">
        <v>61</v>
      </c>
      <c r="U83" s="11">
        <v>33</v>
      </c>
      <c r="V83" s="11">
        <v>75</v>
      </c>
      <c r="W83" s="11">
        <v>83</v>
      </c>
      <c r="X83" s="25" t="s">
        <v>35</v>
      </c>
      <c r="Y83" s="11">
        <v>62</v>
      </c>
      <c r="Z83" s="11">
        <v>72</v>
      </c>
      <c r="AA83" s="17">
        <f t="shared" si="12"/>
        <v>1657</v>
      </c>
      <c r="AB83" s="17">
        <f t="shared" si="13"/>
        <v>28</v>
      </c>
      <c r="AC83" s="17">
        <f t="shared" si="14"/>
        <v>59.1785714285714</v>
      </c>
      <c r="AD83" s="17">
        <f t="shared" si="15"/>
        <v>3071.2</v>
      </c>
      <c r="AE83" s="17">
        <f t="shared" si="16"/>
        <v>49</v>
      </c>
      <c r="AF83" s="17">
        <f t="shared" si="17"/>
        <v>62.6775510204082</v>
      </c>
    </row>
    <row r="84" spans="1:32">
      <c r="A84" s="12">
        <v>82</v>
      </c>
      <c r="B84" s="24" t="s">
        <v>216</v>
      </c>
      <c r="C84" s="25" t="s">
        <v>217</v>
      </c>
      <c r="D84" s="11">
        <v>65</v>
      </c>
      <c r="E84" s="11">
        <v>60</v>
      </c>
      <c r="F84" s="11">
        <v>69</v>
      </c>
      <c r="G84" s="11">
        <v>97.76</v>
      </c>
      <c r="H84" s="25" t="s">
        <v>34</v>
      </c>
      <c r="I84" s="11">
        <v>76</v>
      </c>
      <c r="J84" s="11">
        <v>77</v>
      </c>
      <c r="K84" s="11">
        <v>92</v>
      </c>
      <c r="L84" s="17">
        <f t="shared" si="9"/>
        <v>1573.52</v>
      </c>
      <c r="M84" s="17">
        <f t="shared" si="10"/>
        <v>21</v>
      </c>
      <c r="N84" s="17">
        <f t="shared" si="11"/>
        <v>74.9295238095238</v>
      </c>
      <c r="O84" s="19"/>
      <c r="P84" s="24" t="s">
        <v>216</v>
      </c>
      <c r="Q84" s="26" t="s">
        <v>217</v>
      </c>
      <c r="R84" s="11">
        <v>69</v>
      </c>
      <c r="S84" s="11">
        <v>60</v>
      </c>
      <c r="T84" s="11">
        <v>57</v>
      </c>
      <c r="U84" s="11">
        <v>24</v>
      </c>
      <c r="V84" s="11">
        <v>70</v>
      </c>
      <c r="W84" s="11">
        <v>86</v>
      </c>
      <c r="X84" s="25" t="s">
        <v>218</v>
      </c>
      <c r="Y84" s="11">
        <v>48</v>
      </c>
      <c r="Z84" s="11">
        <v>72</v>
      </c>
      <c r="AA84" s="17">
        <f t="shared" si="12"/>
        <v>1497</v>
      </c>
      <c r="AB84" s="17">
        <f t="shared" si="13"/>
        <v>28</v>
      </c>
      <c r="AC84" s="17">
        <f t="shared" si="14"/>
        <v>53.4642857142857</v>
      </c>
      <c r="AD84" s="17">
        <f t="shared" si="15"/>
        <v>3070.52</v>
      </c>
      <c r="AE84" s="17">
        <f t="shared" si="16"/>
        <v>49</v>
      </c>
      <c r="AF84" s="17">
        <f t="shared" si="17"/>
        <v>62.6636734693878</v>
      </c>
    </row>
    <row r="85" spans="1:32">
      <c r="A85" s="12">
        <v>83</v>
      </c>
      <c r="B85" s="24" t="s">
        <v>219</v>
      </c>
      <c r="C85" s="26" t="s">
        <v>220</v>
      </c>
      <c r="D85" s="25" t="s">
        <v>60</v>
      </c>
      <c r="E85" s="25" t="s">
        <v>118</v>
      </c>
      <c r="F85" s="11">
        <v>87</v>
      </c>
      <c r="G85" s="11">
        <v>92.56</v>
      </c>
      <c r="H85" s="25" t="s">
        <v>35</v>
      </c>
      <c r="I85" s="11">
        <v>76</v>
      </c>
      <c r="J85" s="11">
        <v>81</v>
      </c>
      <c r="K85" s="11">
        <v>80</v>
      </c>
      <c r="L85" s="17">
        <f t="shared" si="9"/>
        <v>1477.12</v>
      </c>
      <c r="M85" s="17">
        <f t="shared" si="10"/>
        <v>21</v>
      </c>
      <c r="N85" s="17">
        <f t="shared" si="11"/>
        <v>70.3390476190476</v>
      </c>
      <c r="O85" s="19"/>
      <c r="P85" s="24" t="s">
        <v>219</v>
      </c>
      <c r="Q85" s="26" t="s">
        <v>220</v>
      </c>
      <c r="R85" s="11">
        <v>61</v>
      </c>
      <c r="S85" s="11">
        <v>50</v>
      </c>
      <c r="T85" s="11">
        <v>45</v>
      </c>
      <c r="U85" s="11">
        <v>31</v>
      </c>
      <c r="V85" s="11">
        <v>65</v>
      </c>
      <c r="W85" s="11">
        <v>87</v>
      </c>
      <c r="X85" s="25" t="s">
        <v>61</v>
      </c>
      <c r="Y85" s="11">
        <v>77</v>
      </c>
      <c r="Z85" s="11">
        <v>61</v>
      </c>
      <c r="AA85" s="17">
        <f t="shared" si="12"/>
        <v>1588.5</v>
      </c>
      <c r="AB85" s="17">
        <f t="shared" si="13"/>
        <v>28</v>
      </c>
      <c r="AC85" s="17">
        <f t="shared" si="14"/>
        <v>56.7321428571429</v>
      </c>
      <c r="AD85" s="17">
        <f t="shared" si="15"/>
        <v>3065.62</v>
      </c>
      <c r="AE85" s="17">
        <f t="shared" si="16"/>
        <v>49</v>
      </c>
      <c r="AF85" s="17">
        <f t="shared" si="17"/>
        <v>62.5636734693878</v>
      </c>
    </row>
    <row r="86" spans="1:32">
      <c r="A86" s="12">
        <v>84</v>
      </c>
      <c r="B86" s="24" t="s">
        <v>221</v>
      </c>
      <c r="C86" s="26" t="s">
        <v>222</v>
      </c>
      <c r="D86" s="11">
        <v>60</v>
      </c>
      <c r="E86" s="25" t="s">
        <v>223</v>
      </c>
      <c r="F86" s="11">
        <v>74</v>
      </c>
      <c r="G86" s="11">
        <v>95.65</v>
      </c>
      <c r="H86" s="25" t="s">
        <v>39</v>
      </c>
      <c r="I86" s="11">
        <v>77</v>
      </c>
      <c r="J86" s="11">
        <v>80</v>
      </c>
      <c r="K86" s="11">
        <v>91</v>
      </c>
      <c r="L86" s="17">
        <f t="shared" si="9"/>
        <v>1431.8</v>
      </c>
      <c r="M86" s="17">
        <f t="shared" si="10"/>
        <v>21</v>
      </c>
      <c r="N86" s="17">
        <f t="shared" si="11"/>
        <v>68.1809523809524</v>
      </c>
      <c r="O86" s="19"/>
      <c r="P86" s="24" t="s">
        <v>221</v>
      </c>
      <c r="Q86" s="26" t="s">
        <v>222</v>
      </c>
      <c r="R86" s="11">
        <v>70</v>
      </c>
      <c r="S86" s="11">
        <v>43</v>
      </c>
      <c r="T86" s="11">
        <v>63</v>
      </c>
      <c r="U86" s="11">
        <v>26</v>
      </c>
      <c r="V86" s="11">
        <v>79</v>
      </c>
      <c r="W86" s="11">
        <v>88</v>
      </c>
      <c r="X86" s="25" t="s">
        <v>35</v>
      </c>
      <c r="Y86" s="11">
        <v>50</v>
      </c>
      <c r="Z86" s="11">
        <v>65</v>
      </c>
      <c r="AA86" s="17">
        <f t="shared" si="12"/>
        <v>1583</v>
      </c>
      <c r="AB86" s="17">
        <f t="shared" si="13"/>
        <v>28</v>
      </c>
      <c r="AC86" s="17">
        <f t="shared" si="14"/>
        <v>56.5357142857143</v>
      </c>
      <c r="AD86" s="17">
        <f t="shared" si="15"/>
        <v>3014.8</v>
      </c>
      <c r="AE86" s="17">
        <f t="shared" si="16"/>
        <v>49</v>
      </c>
      <c r="AF86" s="17">
        <f t="shared" si="17"/>
        <v>61.5265306122449</v>
      </c>
    </row>
    <row r="87" spans="1:32">
      <c r="A87" s="12">
        <v>85</v>
      </c>
      <c r="B87" s="24" t="s">
        <v>224</v>
      </c>
      <c r="C87" s="26" t="s">
        <v>225</v>
      </c>
      <c r="D87" s="25" t="s">
        <v>226</v>
      </c>
      <c r="E87" s="25" t="s">
        <v>227</v>
      </c>
      <c r="F87" s="11">
        <v>76</v>
      </c>
      <c r="G87" s="11">
        <v>96.22</v>
      </c>
      <c r="H87" s="25" t="s">
        <v>34</v>
      </c>
      <c r="I87" s="25" t="s">
        <v>118</v>
      </c>
      <c r="J87" s="11">
        <v>82</v>
      </c>
      <c r="K87" s="11">
        <v>71</v>
      </c>
      <c r="L87" s="17">
        <f t="shared" si="9"/>
        <v>1269.44</v>
      </c>
      <c r="M87" s="17">
        <f t="shared" si="10"/>
        <v>21</v>
      </c>
      <c r="N87" s="17">
        <f t="shared" si="11"/>
        <v>60.4495238095238</v>
      </c>
      <c r="O87" s="19"/>
      <c r="P87" s="24" t="s">
        <v>224</v>
      </c>
      <c r="Q87" s="26" t="s">
        <v>225</v>
      </c>
      <c r="R87" s="11">
        <v>74</v>
      </c>
      <c r="S87" s="11">
        <v>49</v>
      </c>
      <c r="T87" s="11">
        <v>63</v>
      </c>
      <c r="U87" s="11">
        <v>28</v>
      </c>
      <c r="V87" s="11">
        <v>70</v>
      </c>
      <c r="W87" s="11">
        <v>89</v>
      </c>
      <c r="X87" s="25" t="s">
        <v>34</v>
      </c>
      <c r="Y87" s="11">
        <v>61</v>
      </c>
      <c r="Z87" s="11">
        <v>80</v>
      </c>
      <c r="AA87" s="17">
        <f t="shared" si="12"/>
        <v>1699.5</v>
      </c>
      <c r="AB87" s="17">
        <f t="shared" si="13"/>
        <v>28</v>
      </c>
      <c r="AC87" s="17">
        <f t="shared" si="14"/>
        <v>60.6964285714286</v>
      </c>
      <c r="AD87" s="17">
        <f t="shared" si="15"/>
        <v>2968.94</v>
      </c>
      <c r="AE87" s="17">
        <f t="shared" si="16"/>
        <v>49</v>
      </c>
      <c r="AF87" s="17">
        <f t="shared" si="17"/>
        <v>60.590612244898</v>
      </c>
    </row>
    <row r="88" spans="1:32">
      <c r="A88" s="12">
        <v>86</v>
      </c>
      <c r="B88" s="24" t="s">
        <v>228</v>
      </c>
      <c r="C88" s="26" t="s">
        <v>229</v>
      </c>
      <c r="D88" s="11">
        <v>60</v>
      </c>
      <c r="E88" s="25" t="s">
        <v>57</v>
      </c>
      <c r="F88" s="11">
        <v>90</v>
      </c>
      <c r="G88" s="11">
        <v>91.02</v>
      </c>
      <c r="H88" s="25" t="s">
        <v>34</v>
      </c>
      <c r="I88" s="11">
        <v>60</v>
      </c>
      <c r="J88" s="11">
        <v>76</v>
      </c>
      <c r="K88" s="11">
        <v>84</v>
      </c>
      <c r="L88" s="17">
        <f t="shared" si="9"/>
        <v>1474.04</v>
      </c>
      <c r="M88" s="17">
        <f t="shared" si="10"/>
        <v>21</v>
      </c>
      <c r="N88" s="17">
        <f t="shared" si="11"/>
        <v>70.1923809523809</v>
      </c>
      <c r="O88" s="19"/>
      <c r="P88" s="24" t="s">
        <v>228</v>
      </c>
      <c r="Q88" s="26" t="s">
        <v>229</v>
      </c>
      <c r="R88" s="11">
        <v>53</v>
      </c>
      <c r="S88" s="11">
        <v>48</v>
      </c>
      <c r="T88" s="11">
        <v>58</v>
      </c>
      <c r="U88" s="11">
        <v>21</v>
      </c>
      <c r="V88" s="11">
        <v>68</v>
      </c>
      <c r="W88" s="11">
        <v>76</v>
      </c>
      <c r="X88" s="25" t="s">
        <v>35</v>
      </c>
      <c r="Y88" s="11">
        <v>61</v>
      </c>
      <c r="Z88" s="11">
        <v>64</v>
      </c>
      <c r="AA88" s="17">
        <f t="shared" si="12"/>
        <v>1467</v>
      </c>
      <c r="AB88" s="17">
        <f t="shared" si="13"/>
        <v>28</v>
      </c>
      <c r="AC88" s="17">
        <f t="shared" si="14"/>
        <v>52.3928571428571</v>
      </c>
      <c r="AD88" s="17">
        <f t="shared" si="15"/>
        <v>2941.04</v>
      </c>
      <c r="AE88" s="17">
        <f t="shared" si="16"/>
        <v>49</v>
      </c>
      <c r="AF88" s="17">
        <f t="shared" si="17"/>
        <v>60.0212244897959</v>
      </c>
    </row>
    <row r="89" spans="1:32">
      <c r="A89" s="12">
        <v>87</v>
      </c>
      <c r="B89" s="24" t="s">
        <v>230</v>
      </c>
      <c r="C89" s="26" t="s">
        <v>231</v>
      </c>
      <c r="D89" s="25" t="s">
        <v>122</v>
      </c>
      <c r="E89" s="25" t="s">
        <v>232</v>
      </c>
      <c r="F89" s="11">
        <v>83</v>
      </c>
      <c r="G89" s="11">
        <v>91.72</v>
      </c>
      <c r="H89" s="25" t="s">
        <v>39</v>
      </c>
      <c r="I89" s="11">
        <v>83</v>
      </c>
      <c r="J89" s="11">
        <v>83</v>
      </c>
      <c r="K89" s="11">
        <v>91</v>
      </c>
      <c r="L89" s="17">
        <f t="shared" si="9"/>
        <v>1438.94</v>
      </c>
      <c r="M89" s="17">
        <f t="shared" si="10"/>
        <v>21</v>
      </c>
      <c r="N89" s="17">
        <f t="shared" si="11"/>
        <v>68.5209523809524</v>
      </c>
      <c r="O89" s="19"/>
      <c r="P89" s="24" t="s">
        <v>230</v>
      </c>
      <c r="Q89" s="26" t="s">
        <v>231</v>
      </c>
      <c r="R89" s="11">
        <v>53</v>
      </c>
      <c r="S89" s="11">
        <v>43</v>
      </c>
      <c r="T89" s="11">
        <v>54</v>
      </c>
      <c r="U89" s="11">
        <v>26</v>
      </c>
      <c r="V89" s="11">
        <v>79</v>
      </c>
      <c r="W89" s="11">
        <v>80</v>
      </c>
      <c r="X89" s="25" t="s">
        <v>35</v>
      </c>
      <c r="Y89" s="11">
        <v>60</v>
      </c>
      <c r="Z89" s="11">
        <v>68</v>
      </c>
      <c r="AA89" s="17">
        <f t="shared" si="12"/>
        <v>1501</v>
      </c>
      <c r="AB89" s="17">
        <f t="shared" si="13"/>
        <v>28</v>
      </c>
      <c r="AC89" s="17">
        <f t="shared" si="14"/>
        <v>53.6071428571429</v>
      </c>
      <c r="AD89" s="17">
        <f t="shared" si="15"/>
        <v>2939.94</v>
      </c>
      <c r="AE89" s="17">
        <f t="shared" si="16"/>
        <v>49</v>
      </c>
      <c r="AF89" s="17">
        <f t="shared" si="17"/>
        <v>59.9987755102041</v>
      </c>
    </row>
    <row r="90" spans="1:32">
      <c r="A90" s="12">
        <v>88</v>
      </c>
      <c r="B90" s="24" t="s">
        <v>233</v>
      </c>
      <c r="C90" s="26" t="s">
        <v>234</v>
      </c>
      <c r="D90" s="25" t="s">
        <v>60</v>
      </c>
      <c r="E90" s="25" t="s">
        <v>213</v>
      </c>
      <c r="F90" s="11">
        <v>66</v>
      </c>
      <c r="G90" s="11">
        <v>97.08</v>
      </c>
      <c r="H90" s="25" t="s">
        <v>34</v>
      </c>
      <c r="I90" s="11">
        <v>72</v>
      </c>
      <c r="J90" s="11">
        <v>65</v>
      </c>
      <c r="K90" s="11">
        <v>67</v>
      </c>
      <c r="L90" s="17">
        <f t="shared" si="9"/>
        <v>1366.66</v>
      </c>
      <c r="M90" s="17">
        <f t="shared" si="10"/>
        <v>21</v>
      </c>
      <c r="N90" s="17">
        <f t="shared" si="11"/>
        <v>65.0790476190476</v>
      </c>
      <c r="O90" s="19"/>
      <c r="P90" s="24" t="s">
        <v>233</v>
      </c>
      <c r="Q90" s="26" t="s">
        <v>234</v>
      </c>
      <c r="R90" s="11">
        <v>74</v>
      </c>
      <c r="S90" s="11">
        <v>56</v>
      </c>
      <c r="T90" s="11">
        <v>52</v>
      </c>
      <c r="U90" s="11">
        <v>28</v>
      </c>
      <c r="V90" s="11">
        <v>60</v>
      </c>
      <c r="W90" s="11">
        <v>79</v>
      </c>
      <c r="X90" s="25" t="s">
        <v>61</v>
      </c>
      <c r="Y90" s="11">
        <v>52</v>
      </c>
      <c r="Z90" s="11">
        <v>75</v>
      </c>
      <c r="AA90" s="17">
        <f t="shared" si="12"/>
        <v>1562</v>
      </c>
      <c r="AB90" s="17">
        <f t="shared" si="13"/>
        <v>28</v>
      </c>
      <c r="AC90" s="17">
        <f t="shared" si="14"/>
        <v>55.7857142857143</v>
      </c>
      <c r="AD90" s="17">
        <f t="shared" si="15"/>
        <v>2928.66</v>
      </c>
      <c r="AE90" s="17">
        <f t="shared" si="16"/>
        <v>49</v>
      </c>
      <c r="AF90" s="17">
        <f t="shared" si="17"/>
        <v>59.7685714285714</v>
      </c>
    </row>
    <row r="91" spans="1:32">
      <c r="A91" s="12">
        <v>89</v>
      </c>
      <c r="B91" s="24" t="s">
        <v>235</v>
      </c>
      <c r="C91" s="26" t="s">
        <v>236</v>
      </c>
      <c r="D91" s="11">
        <v>61</v>
      </c>
      <c r="E91" s="25" t="s">
        <v>48</v>
      </c>
      <c r="F91" s="11">
        <v>65</v>
      </c>
      <c r="G91" s="11">
        <v>87.94</v>
      </c>
      <c r="H91" s="25" t="s">
        <v>34</v>
      </c>
      <c r="I91" s="11">
        <v>73</v>
      </c>
      <c r="J91" s="11">
        <v>81</v>
      </c>
      <c r="K91" s="11">
        <v>82</v>
      </c>
      <c r="L91" s="17">
        <f t="shared" si="9"/>
        <v>1459.88</v>
      </c>
      <c r="M91" s="17">
        <f t="shared" si="10"/>
        <v>21</v>
      </c>
      <c r="N91" s="17">
        <f t="shared" si="11"/>
        <v>69.5180952380952</v>
      </c>
      <c r="O91" s="19"/>
      <c r="P91" s="24" t="s">
        <v>235</v>
      </c>
      <c r="Q91" s="26" t="s">
        <v>236</v>
      </c>
      <c r="R91" s="11">
        <v>37</v>
      </c>
      <c r="S91" s="11">
        <v>60</v>
      </c>
      <c r="T91" s="11">
        <v>65</v>
      </c>
      <c r="U91" s="11">
        <v>24</v>
      </c>
      <c r="V91" s="11">
        <v>60</v>
      </c>
      <c r="W91" s="11">
        <v>68</v>
      </c>
      <c r="X91" s="25" t="s">
        <v>35</v>
      </c>
      <c r="Y91" s="11">
        <v>53</v>
      </c>
      <c r="Z91" s="11">
        <v>72</v>
      </c>
      <c r="AA91" s="17">
        <f t="shared" si="12"/>
        <v>1427</v>
      </c>
      <c r="AB91" s="17">
        <f t="shared" si="13"/>
        <v>28</v>
      </c>
      <c r="AC91" s="17">
        <f t="shared" si="14"/>
        <v>50.9642857142857</v>
      </c>
      <c r="AD91" s="17">
        <f t="shared" si="15"/>
        <v>2886.88</v>
      </c>
      <c r="AE91" s="17">
        <f t="shared" si="16"/>
        <v>49</v>
      </c>
      <c r="AF91" s="17">
        <f t="shared" si="17"/>
        <v>58.9159183673469</v>
      </c>
    </row>
    <row r="92" spans="1:32">
      <c r="A92" s="12">
        <v>90</v>
      </c>
      <c r="B92" s="24" t="s">
        <v>237</v>
      </c>
      <c r="C92" s="26" t="s">
        <v>238</v>
      </c>
      <c r="D92" s="25" t="s">
        <v>149</v>
      </c>
      <c r="E92" s="25" t="s">
        <v>232</v>
      </c>
      <c r="F92" s="11">
        <v>74</v>
      </c>
      <c r="G92" s="11">
        <v>90.64</v>
      </c>
      <c r="H92" s="25" t="s">
        <v>34</v>
      </c>
      <c r="I92" s="11">
        <v>82</v>
      </c>
      <c r="J92" s="11">
        <v>80</v>
      </c>
      <c r="K92" s="11">
        <v>73</v>
      </c>
      <c r="L92" s="17">
        <f t="shared" si="9"/>
        <v>1363.28</v>
      </c>
      <c r="M92" s="17">
        <f t="shared" si="10"/>
        <v>21</v>
      </c>
      <c r="N92" s="17">
        <f t="shared" si="11"/>
        <v>64.9180952380952</v>
      </c>
      <c r="O92" s="19"/>
      <c r="P92" s="24" t="s">
        <v>237</v>
      </c>
      <c r="Q92" s="26" t="s">
        <v>238</v>
      </c>
      <c r="R92" s="11">
        <v>59</v>
      </c>
      <c r="S92" s="25" t="s">
        <v>218</v>
      </c>
      <c r="T92" s="11">
        <v>60</v>
      </c>
      <c r="U92" s="11">
        <v>26</v>
      </c>
      <c r="V92" s="11">
        <v>74</v>
      </c>
      <c r="W92" s="11">
        <v>84</v>
      </c>
      <c r="X92" s="25" t="s">
        <v>35</v>
      </c>
      <c r="Y92" s="11">
        <v>52</v>
      </c>
      <c r="Z92" s="11">
        <v>76</v>
      </c>
      <c r="AA92" s="17">
        <f t="shared" si="12"/>
        <v>1430</v>
      </c>
      <c r="AB92" s="17">
        <f t="shared" si="13"/>
        <v>28</v>
      </c>
      <c r="AC92" s="17">
        <f t="shared" si="14"/>
        <v>51.0714285714286</v>
      </c>
      <c r="AD92" s="17">
        <f t="shared" si="15"/>
        <v>2793.28</v>
      </c>
      <c r="AE92" s="17">
        <f t="shared" si="16"/>
        <v>49</v>
      </c>
      <c r="AF92" s="17">
        <f t="shared" si="17"/>
        <v>57.0057142857143</v>
      </c>
    </row>
    <row r="93" spans="1:32">
      <c r="A93" s="12">
        <v>91</v>
      </c>
      <c r="B93" s="24" t="s">
        <v>239</v>
      </c>
      <c r="C93" s="26" t="s">
        <v>240</v>
      </c>
      <c r="D93" s="11">
        <v>63</v>
      </c>
      <c r="E93" s="25" t="s">
        <v>241</v>
      </c>
      <c r="F93" s="11">
        <v>72</v>
      </c>
      <c r="G93" s="11">
        <v>94.25</v>
      </c>
      <c r="H93" s="25" t="s">
        <v>39</v>
      </c>
      <c r="I93" s="11">
        <v>78</v>
      </c>
      <c r="J93" s="11">
        <v>76</v>
      </c>
      <c r="K93" s="11">
        <v>74</v>
      </c>
      <c r="L93" s="17">
        <f t="shared" si="9"/>
        <v>1417.5</v>
      </c>
      <c r="M93" s="17">
        <f t="shared" si="10"/>
        <v>21</v>
      </c>
      <c r="N93" s="17">
        <f t="shared" si="11"/>
        <v>67.5</v>
      </c>
      <c r="O93" s="19"/>
      <c r="P93" s="24" t="s">
        <v>239</v>
      </c>
      <c r="Q93" s="26" t="s">
        <v>240</v>
      </c>
      <c r="R93" s="11">
        <v>42</v>
      </c>
      <c r="S93" s="25" t="s">
        <v>218</v>
      </c>
      <c r="T93" s="11">
        <v>72</v>
      </c>
      <c r="U93" s="11">
        <v>45</v>
      </c>
      <c r="V93" s="11">
        <v>74</v>
      </c>
      <c r="W93" s="11">
        <v>55</v>
      </c>
      <c r="X93" s="25" t="s">
        <v>61</v>
      </c>
      <c r="Y93" s="11">
        <v>32</v>
      </c>
      <c r="Z93" s="11">
        <v>79</v>
      </c>
      <c r="AA93" s="17">
        <f t="shared" si="12"/>
        <v>1353</v>
      </c>
      <c r="AB93" s="17">
        <f t="shared" si="13"/>
        <v>28</v>
      </c>
      <c r="AC93" s="17">
        <f t="shared" si="14"/>
        <v>48.3214285714286</v>
      </c>
      <c r="AD93" s="17">
        <f t="shared" si="15"/>
        <v>2770.5</v>
      </c>
      <c r="AE93" s="17">
        <f t="shared" si="16"/>
        <v>49</v>
      </c>
      <c r="AF93" s="17">
        <f t="shared" si="17"/>
        <v>56.5408163265306</v>
      </c>
    </row>
    <row r="94" spans="1:32">
      <c r="A94" s="12">
        <v>92</v>
      </c>
      <c r="B94" s="24" t="s">
        <v>242</v>
      </c>
      <c r="C94" s="26" t="s">
        <v>243</v>
      </c>
      <c r="D94" s="25" t="s">
        <v>38</v>
      </c>
      <c r="E94" s="25" t="s">
        <v>166</v>
      </c>
      <c r="F94" s="11">
        <v>73</v>
      </c>
      <c r="G94" s="11">
        <v>93.13</v>
      </c>
      <c r="H94" s="25" t="s">
        <v>34</v>
      </c>
      <c r="I94" s="25" t="s">
        <v>38</v>
      </c>
      <c r="J94" s="11">
        <v>69</v>
      </c>
      <c r="K94" s="11">
        <v>74</v>
      </c>
      <c r="L94" s="17">
        <f t="shared" si="9"/>
        <v>1337.76</v>
      </c>
      <c r="M94" s="17">
        <f t="shared" si="10"/>
        <v>21</v>
      </c>
      <c r="N94" s="17">
        <f t="shared" si="11"/>
        <v>63.7028571428571</v>
      </c>
      <c r="O94" s="19"/>
      <c r="P94" s="24" t="s">
        <v>242</v>
      </c>
      <c r="Q94" s="26" t="s">
        <v>243</v>
      </c>
      <c r="R94" s="11">
        <v>37</v>
      </c>
      <c r="S94" s="25" t="s">
        <v>218</v>
      </c>
      <c r="T94" s="11">
        <v>73</v>
      </c>
      <c r="U94" s="11">
        <v>24</v>
      </c>
      <c r="V94" s="11">
        <v>84</v>
      </c>
      <c r="W94" s="11">
        <v>63</v>
      </c>
      <c r="X94" s="25" t="s">
        <v>61</v>
      </c>
      <c r="Y94" s="11">
        <v>73</v>
      </c>
      <c r="Z94" s="11">
        <v>64</v>
      </c>
      <c r="AA94" s="17">
        <f t="shared" si="12"/>
        <v>1384</v>
      </c>
      <c r="AB94" s="17">
        <f t="shared" si="13"/>
        <v>28</v>
      </c>
      <c r="AC94" s="17">
        <f t="shared" si="14"/>
        <v>49.4285714285714</v>
      </c>
      <c r="AD94" s="17">
        <f t="shared" si="15"/>
        <v>2721.76</v>
      </c>
      <c r="AE94" s="17">
        <f t="shared" si="16"/>
        <v>49</v>
      </c>
      <c r="AF94" s="17">
        <f t="shared" si="17"/>
        <v>55.5461224489796</v>
      </c>
    </row>
    <row r="95" spans="1:32">
      <c r="A95" s="12">
        <v>93</v>
      </c>
      <c r="B95" s="24" t="s">
        <v>244</v>
      </c>
      <c r="C95" s="26" t="s">
        <v>245</v>
      </c>
      <c r="D95" s="11">
        <v>60</v>
      </c>
      <c r="E95" s="25" t="s">
        <v>184</v>
      </c>
      <c r="F95" s="11">
        <v>70</v>
      </c>
      <c r="G95" s="11">
        <v>90.63</v>
      </c>
      <c r="H95" s="25" t="s">
        <v>34</v>
      </c>
      <c r="I95" s="11">
        <v>60</v>
      </c>
      <c r="J95" s="11">
        <v>69</v>
      </c>
      <c r="K95" s="11">
        <v>68</v>
      </c>
      <c r="L95" s="17">
        <f t="shared" si="9"/>
        <v>1348.76</v>
      </c>
      <c r="M95" s="17">
        <f t="shared" si="10"/>
        <v>21</v>
      </c>
      <c r="N95" s="17">
        <f t="shared" si="11"/>
        <v>64.2266666666667</v>
      </c>
      <c r="O95" s="19"/>
      <c r="P95" s="24" t="s">
        <v>244</v>
      </c>
      <c r="Q95" s="26" t="s">
        <v>245</v>
      </c>
      <c r="R95" s="11">
        <v>39</v>
      </c>
      <c r="S95" s="25" t="s">
        <v>218</v>
      </c>
      <c r="T95" s="11">
        <v>57</v>
      </c>
      <c r="U95" s="11">
        <v>28</v>
      </c>
      <c r="V95" s="11">
        <v>73</v>
      </c>
      <c r="W95" s="11">
        <v>60</v>
      </c>
      <c r="X95" s="25" t="s">
        <v>35</v>
      </c>
      <c r="Y95" s="11">
        <v>43</v>
      </c>
      <c r="Z95" s="11">
        <v>73</v>
      </c>
      <c r="AA95" s="17">
        <f t="shared" si="12"/>
        <v>1234.5</v>
      </c>
      <c r="AB95" s="17">
        <f t="shared" si="13"/>
        <v>28</v>
      </c>
      <c r="AC95" s="17">
        <f t="shared" si="14"/>
        <v>44.0892857142857</v>
      </c>
      <c r="AD95" s="17">
        <f t="shared" si="15"/>
        <v>2583.26</v>
      </c>
      <c r="AE95" s="17">
        <f t="shared" si="16"/>
        <v>49</v>
      </c>
      <c r="AF95" s="17">
        <f t="shared" si="17"/>
        <v>52.7195918367347</v>
      </c>
    </row>
    <row r="96" spans="1:32">
      <c r="A96" s="12">
        <v>94</v>
      </c>
      <c r="B96" s="24" t="s">
        <v>246</v>
      </c>
      <c r="C96" s="26" t="s">
        <v>247</v>
      </c>
      <c r="D96" s="25" t="s">
        <v>86</v>
      </c>
      <c r="E96" s="25" t="s">
        <v>248</v>
      </c>
      <c r="F96" s="11">
        <v>71</v>
      </c>
      <c r="G96" s="11">
        <v>94.71</v>
      </c>
      <c r="H96" s="25" t="s">
        <v>34</v>
      </c>
      <c r="I96" s="11">
        <v>60</v>
      </c>
      <c r="J96" s="11">
        <v>80</v>
      </c>
      <c r="K96" s="11">
        <v>72</v>
      </c>
      <c r="L96" s="17">
        <f t="shared" si="9"/>
        <v>1330.92</v>
      </c>
      <c r="M96" s="17">
        <f t="shared" si="10"/>
        <v>21</v>
      </c>
      <c r="N96" s="17">
        <f t="shared" si="11"/>
        <v>63.3771428571429</v>
      </c>
      <c r="O96" s="19"/>
      <c r="P96" s="24" t="s">
        <v>246</v>
      </c>
      <c r="Q96" s="26" t="s">
        <v>247</v>
      </c>
      <c r="R96" s="11">
        <v>33</v>
      </c>
      <c r="S96" s="25" t="s">
        <v>218</v>
      </c>
      <c r="T96" s="11">
        <v>48</v>
      </c>
      <c r="U96" s="11">
        <v>26</v>
      </c>
      <c r="V96" s="11">
        <v>62</v>
      </c>
      <c r="W96" s="11">
        <v>77</v>
      </c>
      <c r="X96" s="25" t="s">
        <v>35</v>
      </c>
      <c r="Y96" s="11">
        <v>39</v>
      </c>
      <c r="Z96" s="11">
        <v>71</v>
      </c>
      <c r="AA96" s="17">
        <f t="shared" si="12"/>
        <v>1177</v>
      </c>
      <c r="AB96" s="17">
        <f t="shared" si="13"/>
        <v>28</v>
      </c>
      <c r="AC96" s="17">
        <f t="shared" si="14"/>
        <v>42.0357142857143</v>
      </c>
      <c r="AD96" s="17">
        <f t="shared" si="15"/>
        <v>2507.92</v>
      </c>
      <c r="AE96" s="17">
        <f t="shared" si="16"/>
        <v>49</v>
      </c>
      <c r="AF96" s="17">
        <f t="shared" si="17"/>
        <v>51.1820408163265</v>
      </c>
    </row>
    <row r="97" spans="2:13">
      <c r="B97" s="2"/>
      <c r="J97"/>
      <c r="K97"/>
      <c r="L97" s="22"/>
      <c r="M97"/>
    </row>
    <row r="98" spans="2:13">
      <c r="B98" s="2"/>
      <c r="K98"/>
      <c r="L98" s="22"/>
      <c r="M98"/>
    </row>
    <row r="99" spans="2:13">
      <c r="B99" s="2"/>
      <c r="L99"/>
      <c r="M99" s="22"/>
    </row>
    <row r="100" spans="10:24">
      <c r="J100" s="23" t="s">
        <v>249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0:24"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0:24"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0:24"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0:24"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0:24"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0:24"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0:24"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</sheetData>
  <sortState ref="B3:AF96">
    <sortCondition ref="AF3" descending="1"/>
  </sortState>
  <mergeCells count="3">
    <mergeCell ref="A1:M1"/>
    <mergeCell ref="P1:AL1"/>
    <mergeCell ref="J100:X10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2016-09-13T06:42:00Z</dcterms:created>
  <dcterms:modified xsi:type="dcterms:W3CDTF">2016-09-22T12:18:30Z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