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Sheet1!$A$1:$AD$143</definedName>
  </definedNames>
  <calcPr calcId="144525"/>
</workbook>
</file>

<file path=xl/sharedStrings.xml><?xml version="1.0" encoding="utf-8"?>
<sst xmlns="http://schemas.openxmlformats.org/spreadsheetml/2006/main" count="326">
  <si>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</si>
  <si>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</si>
  <si>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</si>
  <si>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</si>
  <si>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</si>
  <si>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大学英语Ⅰ(一)/必修课/3</t>
  </si>
  <si>
    <t>高等数学Ⅰ(一)/必修课/4.5</t>
  </si>
  <si>
    <t>工程制图Ⅰ/必修课/3</t>
  </si>
  <si>
    <t>计算机应用基础/必修课/2</t>
  </si>
  <si>
    <t>军事理论/必修课/2</t>
  </si>
  <si>
    <t>军事训练/实践课/2</t>
  </si>
  <si>
    <t>思想道德修养与法律基础/必修课/3</t>
  </si>
  <si>
    <t>土木工程与工程管理概论/必修课/1.5</t>
  </si>
  <si>
    <t>加权成绩1</t>
  </si>
  <si>
    <t>学分1</t>
  </si>
  <si>
    <t>综合成绩1</t>
  </si>
  <si>
    <t>大学英语Ⅰ(二)/必修课/4</t>
  </si>
  <si>
    <t>第二外语(日语)(一)/必修课/4</t>
  </si>
  <si>
    <t>房屋建筑学/必修课/2.5</t>
  </si>
  <si>
    <t>房屋建筑学课程设计/实践课/1</t>
  </si>
  <si>
    <t>高等数学Ⅰ(二)/必修课/6</t>
  </si>
  <si>
    <t>工程力学/必修课/4.5</t>
  </si>
  <si>
    <t>建筑历史/必修课/1.5</t>
  </si>
  <si>
    <t>认识实习/实践课/1</t>
  </si>
  <si>
    <t>土木工程材料/必修课/2</t>
  </si>
  <si>
    <t>中国近现代史纲要/必修课/2</t>
  </si>
  <si>
    <t>加权成绩2</t>
  </si>
  <si>
    <t>学分2</t>
  </si>
  <si>
    <t>综合成绩2</t>
  </si>
  <si>
    <t>总加权成绩</t>
  </si>
  <si>
    <t>总学分</t>
  </si>
  <si>
    <t>总综合成绩</t>
  </si>
  <si>
    <t>150906140</t>
  </si>
  <si>
    <t>张靓</t>
  </si>
  <si>
    <t>85</t>
  </si>
  <si>
    <t>95</t>
  </si>
  <si>
    <t/>
  </si>
  <si>
    <t>75</t>
  </si>
  <si>
    <t>150906302</t>
  </si>
  <si>
    <t>陈惠敏</t>
  </si>
  <si>
    <t>150906121</t>
  </si>
  <si>
    <t>乔楠</t>
  </si>
  <si>
    <t>150906311</t>
  </si>
  <si>
    <t>黄静宇</t>
  </si>
  <si>
    <t>150906106</t>
  </si>
  <si>
    <t>程亚倩</t>
  </si>
  <si>
    <t>150906312</t>
  </si>
  <si>
    <t>纪晶晶</t>
  </si>
  <si>
    <t>150906215</t>
  </si>
  <si>
    <t>焦冉晴</t>
  </si>
  <si>
    <t>150906332</t>
  </si>
  <si>
    <t>辛梦阳</t>
  </si>
  <si>
    <t>150906313</t>
  </si>
  <si>
    <t>江鸣明</t>
  </si>
  <si>
    <t>150906242</t>
  </si>
  <si>
    <t>赵碧柳</t>
  </si>
  <si>
    <t>150906131</t>
  </si>
  <si>
    <t>王依雯</t>
  </si>
  <si>
    <t>150906118</t>
  </si>
  <si>
    <t>刘依</t>
  </si>
  <si>
    <t>150906233</t>
  </si>
  <si>
    <t>王欢</t>
  </si>
  <si>
    <t>150906109</t>
  </si>
  <si>
    <t>蒋丽</t>
  </si>
  <si>
    <t>53</t>
  </si>
  <si>
    <t>150906123</t>
  </si>
  <si>
    <t>渠柳</t>
  </si>
  <si>
    <t>150906105</t>
  </si>
  <si>
    <t>成雯雯</t>
  </si>
  <si>
    <t>150906130</t>
  </si>
  <si>
    <t>王鑫</t>
  </si>
  <si>
    <t>48</t>
  </si>
  <si>
    <t>150906319</t>
  </si>
  <si>
    <t>李文</t>
  </si>
  <si>
    <t>150906315</t>
  </si>
  <si>
    <t>金孟旭</t>
  </si>
  <si>
    <t>150906330</t>
  </si>
  <si>
    <t>武肖雨</t>
  </si>
  <si>
    <t>65</t>
  </si>
  <si>
    <t>150906226</t>
  </si>
  <si>
    <t>芦冠仰</t>
  </si>
  <si>
    <t>150906336</t>
  </si>
  <si>
    <t>岳雪纯</t>
  </si>
  <si>
    <t>150906327</t>
  </si>
  <si>
    <t>王娇娇</t>
  </si>
  <si>
    <t>150906207</t>
  </si>
  <si>
    <t>高欣宇</t>
  </si>
  <si>
    <t>150906220</t>
  </si>
  <si>
    <t>李阳</t>
  </si>
  <si>
    <t>56</t>
  </si>
  <si>
    <t>150906335</t>
  </si>
  <si>
    <t>燕嘉豪</t>
  </si>
  <si>
    <t>150906234</t>
  </si>
  <si>
    <t>王萌</t>
  </si>
  <si>
    <t>150906136</t>
  </si>
  <si>
    <t>杨枚桧</t>
  </si>
  <si>
    <t>150906324</t>
  </si>
  <si>
    <t>彭李雅</t>
  </si>
  <si>
    <t>150906342</t>
  </si>
  <si>
    <t>朱佳男</t>
  </si>
  <si>
    <t>150906113</t>
  </si>
  <si>
    <t>孔琳琳</t>
  </si>
  <si>
    <t>51</t>
  </si>
  <si>
    <t>150906224</t>
  </si>
  <si>
    <t>刘洋</t>
  </si>
  <si>
    <t>150906301</t>
  </si>
  <si>
    <t>蔡茹莹</t>
  </si>
  <si>
    <t>150906338</t>
  </si>
  <si>
    <t>张伟</t>
  </si>
  <si>
    <t>50</t>
  </si>
  <si>
    <t>150906307</t>
  </si>
  <si>
    <t>高大杰</t>
  </si>
  <si>
    <t>150906333</t>
  </si>
  <si>
    <t>熊华</t>
  </si>
  <si>
    <t>150906314</t>
  </si>
  <si>
    <t>蒋翠</t>
  </si>
  <si>
    <t>150906110</t>
  </si>
  <si>
    <t>蒋雨君</t>
  </si>
  <si>
    <t>150906325</t>
  </si>
  <si>
    <t>宋奎</t>
  </si>
  <si>
    <t>150906236</t>
  </si>
  <si>
    <t>谢兰</t>
  </si>
  <si>
    <t>150906326</t>
  </si>
  <si>
    <t>宋相宇</t>
  </si>
  <si>
    <t>150906232</t>
  </si>
  <si>
    <t>谭利洁</t>
  </si>
  <si>
    <t>150906339</t>
  </si>
  <si>
    <t>张奕琦</t>
  </si>
  <si>
    <t>150906337</t>
  </si>
  <si>
    <t>张世标</t>
  </si>
  <si>
    <t>150906305</t>
  </si>
  <si>
    <t>董琼洁</t>
  </si>
  <si>
    <t>150906343</t>
  </si>
  <si>
    <t>朱战旗</t>
  </si>
  <si>
    <t>150906223</t>
  </si>
  <si>
    <t>刘思远</t>
  </si>
  <si>
    <t>150906135</t>
  </si>
  <si>
    <t>薛磊</t>
  </si>
  <si>
    <t>150906309</t>
  </si>
  <si>
    <t>何林航</t>
  </si>
  <si>
    <t>150906222</t>
  </si>
  <si>
    <t>刘海纳</t>
  </si>
  <si>
    <t>150906334</t>
  </si>
  <si>
    <t>薛万林</t>
  </si>
  <si>
    <t>150906328</t>
  </si>
  <si>
    <t>王先凤</t>
  </si>
  <si>
    <t>150906214</t>
  </si>
  <si>
    <t>贾重阳</t>
  </si>
  <si>
    <t>55</t>
  </si>
  <si>
    <t>150906218</t>
  </si>
  <si>
    <t>李君雅</t>
  </si>
  <si>
    <t>150906323</t>
  </si>
  <si>
    <t>潘婉琪</t>
  </si>
  <si>
    <t>150906237</t>
  </si>
  <si>
    <t>熊兴如</t>
  </si>
  <si>
    <t>150906331</t>
  </si>
  <si>
    <t>谢梦真</t>
  </si>
  <si>
    <t>150906321</t>
  </si>
  <si>
    <t>刘钊</t>
  </si>
  <si>
    <t>150906225</t>
  </si>
  <si>
    <t>卢界欣</t>
  </si>
  <si>
    <t>150906143</t>
  </si>
  <si>
    <t>张鑫蕾</t>
  </si>
  <si>
    <t>150906227</t>
  </si>
  <si>
    <t>马鸣</t>
  </si>
  <si>
    <t>150906205</t>
  </si>
  <si>
    <t>崔永强</t>
  </si>
  <si>
    <t>150906139</t>
  </si>
  <si>
    <t>玉小桐</t>
  </si>
  <si>
    <t>52</t>
  </si>
  <si>
    <t>150906112</t>
  </si>
  <si>
    <t>靳晴晴</t>
  </si>
  <si>
    <t>150906310</t>
  </si>
  <si>
    <t>侯月美</t>
  </si>
  <si>
    <t>150906115</t>
  </si>
  <si>
    <t>李沄丰</t>
  </si>
  <si>
    <t>150906111</t>
  </si>
  <si>
    <t>晋方剑</t>
  </si>
  <si>
    <t>150906235</t>
  </si>
  <si>
    <t>王小倩</t>
  </si>
  <si>
    <t>150906239</t>
  </si>
  <si>
    <t>张迈</t>
  </si>
  <si>
    <t>150906320</t>
  </si>
  <si>
    <t>李文珂</t>
  </si>
  <si>
    <t>150906138</t>
  </si>
  <si>
    <t>姚赛</t>
  </si>
  <si>
    <t>150906340</t>
  </si>
  <si>
    <t>周婷婷</t>
  </si>
  <si>
    <t>150906114</t>
  </si>
  <si>
    <t>李浩然</t>
  </si>
  <si>
    <t>150906316</t>
  </si>
  <si>
    <t>李博文</t>
  </si>
  <si>
    <t>150906122</t>
  </si>
  <si>
    <t>秦辉辉</t>
  </si>
  <si>
    <t>150906228</t>
  </si>
  <si>
    <t>马沛文</t>
  </si>
  <si>
    <t>150906216</t>
  </si>
  <si>
    <t>李国慧</t>
  </si>
  <si>
    <t>150906137</t>
  </si>
  <si>
    <t>杨梦琳</t>
  </si>
  <si>
    <t>150906303</t>
  </si>
  <si>
    <t>程玉红</t>
  </si>
  <si>
    <t>150906119</t>
  </si>
  <si>
    <t>柳争光</t>
  </si>
  <si>
    <t>150906132</t>
  </si>
  <si>
    <t>魏帅</t>
  </si>
  <si>
    <t>150906211</t>
  </si>
  <si>
    <t>韩逦蕤</t>
  </si>
  <si>
    <t>42</t>
  </si>
  <si>
    <t>150906244</t>
  </si>
  <si>
    <t>周静仪</t>
  </si>
  <si>
    <t>150906304</t>
  </si>
  <si>
    <t>单银龙</t>
  </si>
  <si>
    <t>150906208</t>
  </si>
  <si>
    <t>高雅娟</t>
  </si>
  <si>
    <t>150906204</t>
  </si>
  <si>
    <t>陈友令</t>
  </si>
  <si>
    <t>150906219</t>
  </si>
  <si>
    <t>李晓倩</t>
  </si>
  <si>
    <t>150906129</t>
  </si>
  <si>
    <t>王双利</t>
  </si>
  <si>
    <t>43</t>
  </si>
  <si>
    <t>150906317</t>
  </si>
  <si>
    <t>李梦楠</t>
  </si>
  <si>
    <t>150906229</t>
  </si>
  <si>
    <t>马秦</t>
  </si>
  <si>
    <t>46</t>
  </si>
  <si>
    <t>150906128</t>
  </si>
  <si>
    <t>王静怡</t>
  </si>
  <si>
    <t>150906221</t>
  </si>
  <si>
    <t>刘冰洋</t>
  </si>
  <si>
    <t>45</t>
  </si>
  <si>
    <t>150906202</t>
  </si>
  <si>
    <t>陈才畅</t>
  </si>
  <si>
    <t>150906230</t>
  </si>
  <si>
    <t>马啸天</t>
  </si>
  <si>
    <t>150906125</t>
  </si>
  <si>
    <t>司应娜</t>
  </si>
  <si>
    <t>150906329</t>
  </si>
  <si>
    <t>王源</t>
  </si>
  <si>
    <t>150906203</t>
  </si>
  <si>
    <t>陈旭阳</t>
  </si>
  <si>
    <t>150906201</t>
  </si>
  <si>
    <t>常国阳</t>
  </si>
  <si>
    <t>150906108</t>
  </si>
  <si>
    <t>何丽敏</t>
  </si>
  <si>
    <t>150906213</t>
  </si>
  <si>
    <t>黄晨</t>
  </si>
  <si>
    <t>150906231</t>
  </si>
  <si>
    <t>任旭升</t>
  </si>
  <si>
    <t>47</t>
  </si>
  <si>
    <t>150906322</t>
  </si>
  <si>
    <t>马明杰</t>
  </si>
  <si>
    <t>54</t>
  </si>
  <si>
    <t>150906241</t>
  </si>
  <si>
    <t>张玉琦</t>
  </si>
  <si>
    <t>150906102</t>
  </si>
  <si>
    <t>陈家敏</t>
  </si>
  <si>
    <t>44</t>
  </si>
  <si>
    <t>150906318</t>
  </si>
  <si>
    <t>李盼</t>
  </si>
  <si>
    <t>150906141</t>
  </si>
  <si>
    <t>张武超</t>
  </si>
  <si>
    <t>150906116</t>
  </si>
  <si>
    <t>凌甫</t>
  </si>
  <si>
    <t>150906133</t>
  </si>
  <si>
    <t>徐倩</t>
  </si>
  <si>
    <t>34</t>
  </si>
  <si>
    <t>150906243</t>
  </si>
  <si>
    <t>郑梦珂</t>
  </si>
  <si>
    <t>58</t>
  </si>
  <si>
    <t>150906212</t>
  </si>
  <si>
    <t>侯小双</t>
  </si>
  <si>
    <t>150906206</t>
  </si>
  <si>
    <t>丁雯慧</t>
  </si>
  <si>
    <t>49</t>
  </si>
  <si>
    <t>150906144</t>
  </si>
  <si>
    <t>郑子恒</t>
  </si>
  <si>
    <t>150906134</t>
  </si>
  <si>
    <t>许献浩</t>
  </si>
  <si>
    <t>150906120</t>
  </si>
  <si>
    <t>吕宏飞</t>
  </si>
  <si>
    <t>150906101</t>
  </si>
  <si>
    <t>蔡乙田</t>
  </si>
  <si>
    <t>150906209</t>
  </si>
  <si>
    <t>耿启铭</t>
  </si>
  <si>
    <t>39</t>
  </si>
  <si>
    <t>150906240</t>
  </si>
  <si>
    <t>张魏舒</t>
  </si>
  <si>
    <t>26</t>
  </si>
  <si>
    <t>150906117</t>
  </si>
  <si>
    <t>刘海亮</t>
  </si>
  <si>
    <t>150906306</t>
  </si>
  <si>
    <t>董志涛</t>
  </si>
  <si>
    <t>150906210</t>
  </si>
  <si>
    <t>郭思宇</t>
  </si>
  <si>
    <t>150906142</t>
  </si>
  <si>
    <t>张显光</t>
  </si>
  <si>
    <t>150906341</t>
  </si>
  <si>
    <t>朱晗姝</t>
  </si>
  <si>
    <t>36</t>
  </si>
  <si>
    <t>150906217</t>
  </si>
  <si>
    <t>李航</t>
  </si>
  <si>
    <t>150906103</t>
  </si>
  <si>
    <t>陈嘉林</t>
  </si>
  <si>
    <t>150906308</t>
  </si>
  <si>
    <t>郭鎔基</t>
  </si>
  <si>
    <t>0</t>
  </si>
  <si>
    <t>20</t>
  </si>
  <si>
    <t>150906104</t>
  </si>
  <si>
    <t>陈源政</t>
  </si>
  <si>
    <t>40</t>
  </si>
  <si>
    <t>150906124</t>
  </si>
  <si>
    <t>石义飞</t>
  </si>
  <si>
    <t>150906126</t>
  </si>
  <si>
    <t>孙光达</t>
  </si>
  <si>
    <t>150906127</t>
  </si>
  <si>
    <t>王浩</t>
  </si>
  <si>
    <t>150906238</t>
  </si>
  <si>
    <t>张东辉</t>
  </si>
  <si>
    <t>28</t>
  </si>
  <si>
    <t>38</t>
  </si>
  <si>
    <t>150906107</t>
  </si>
  <si>
    <t>葛尧</t>
  </si>
  <si>
    <t>30</t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</si>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</sst>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right" vertical="center"/>
    </xf>
    <xf numFmtId="0" fontId="1" fillId="3" borderId="1" xfId="0" applyFont="1" applyFill="1" applyBorder="1" applyAlignment="1" quotePrefix="1">
      <alignment horizontal="right" vertical="center"/>
    </xf>
    <xf numFmtId="0" fontId="1" fillId="0" borderId="1" xfId="0" applyFont="1" applyFill="1" applyBorder="1" applyAlignment="1" quotePrefix="1">
      <alignment horizontal="right" vertical="center"/>
    </xf>
    <xf numFmtId="0" fontId="0" fillId="0" borderId="1" xfId="0" applyFont="1" applyFill="1" applyBorder="1" applyAlignment="1" quotePrefix="1">
      <alignment horizontal="right" vertical="center"/>
    </xf>
    <xf numFmtId="0" fontId="0" fillId="3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43"/>
  <sheetViews>
    <sheetView tabSelected="1" topLeftCell="L103" workbookViewId="0">
      <selection activeCell="Z118" sqref="Z118"/>
    </sheetView>
  </sheetViews>
  <sheetFormatPr defaultColWidth="9" defaultRowHeight="14.4"/>
  <cols>
    <col min="1" max="1" width="3.62962962962963" style="1" customWidth="1"/>
    <col min="2" max="2" width="11.3333333333333" style="1" customWidth="1"/>
    <col min="3" max="3" width="7.22222222222222" style="1" customWidth="1"/>
    <col min="4" max="11" width="10.2222222222222" style="1" customWidth="1"/>
    <col min="14" max="14" width="12.8888888888889"/>
    <col min="16" max="16" width="11.4444444444444" customWidth="1"/>
    <col min="30" max="30" width="12.8888888888889"/>
    <col min="33" max="33" width="12.8888888888889"/>
  </cols>
  <sheetData>
    <row r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48" spans="1:3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9" t="s">
        <v>13</v>
      </c>
      <c r="M3" s="9" t="s">
        <v>14</v>
      </c>
      <c r="N3" s="9" t="s">
        <v>15</v>
      </c>
      <c r="P3" s="3" t="s">
        <v>3</v>
      </c>
      <c r="Q3" s="3" t="s">
        <v>4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15" t="s">
        <v>26</v>
      </c>
      <c r="AC3" s="15" t="s">
        <v>27</v>
      </c>
      <c r="AD3" s="15" t="s">
        <v>28</v>
      </c>
      <c r="AE3" s="15" t="s">
        <v>29</v>
      </c>
      <c r="AF3" s="15" t="s">
        <v>30</v>
      </c>
      <c r="AG3" s="15" t="s">
        <v>31</v>
      </c>
    </row>
    <row r="4" spans="1:33">
      <c r="A4" s="4">
        <v>1</v>
      </c>
      <c r="B4" s="18" t="s">
        <v>32</v>
      </c>
      <c r="C4" s="18" t="s">
        <v>33</v>
      </c>
      <c r="D4" s="5">
        <v>72</v>
      </c>
      <c r="E4" s="5">
        <v>95</v>
      </c>
      <c r="F4" s="5">
        <v>88</v>
      </c>
      <c r="G4" s="5">
        <v>92</v>
      </c>
      <c r="H4" s="5">
        <v>93.75</v>
      </c>
      <c r="I4" s="18" t="s">
        <v>34</v>
      </c>
      <c r="J4" s="5">
        <v>83</v>
      </c>
      <c r="K4" s="18" t="s">
        <v>35</v>
      </c>
      <c r="L4" s="10">
        <f>D4*3+E4*4.5+F4*3+G4*2+H4*2+I4*2+J4*3+K4*1.5</f>
        <v>1840.5</v>
      </c>
      <c r="M4" s="10">
        <f t="shared" ref="M4:M67" si="0">3+4.5+3+2+2+2+3+1.5</f>
        <v>21</v>
      </c>
      <c r="N4" s="10">
        <f>L4/M4</f>
        <v>87.6428571428571</v>
      </c>
      <c r="O4" s="11"/>
      <c r="P4" s="18" t="s">
        <v>32</v>
      </c>
      <c r="Q4" s="18" t="s">
        <v>33</v>
      </c>
      <c r="R4" s="5">
        <v>90</v>
      </c>
      <c r="S4" s="18" t="s">
        <v>36</v>
      </c>
      <c r="T4" s="5">
        <v>85</v>
      </c>
      <c r="U4" s="18" t="s">
        <v>37</v>
      </c>
      <c r="V4" s="5">
        <v>79</v>
      </c>
      <c r="W4" s="5">
        <v>90</v>
      </c>
      <c r="X4" s="18" t="s">
        <v>35</v>
      </c>
      <c r="Y4" s="18" t="s">
        <v>34</v>
      </c>
      <c r="Z4" s="5">
        <v>88</v>
      </c>
      <c r="AA4" s="5">
        <v>86</v>
      </c>
      <c r="AB4" s="10">
        <f>R4*4+T4*2.5+U4*1+V4*6+W4*4.5+X4*1.5+Y4*1+Z4*2+AA4*2</f>
        <v>2102</v>
      </c>
      <c r="AC4" s="10">
        <f>4+2.5+1+6+4.5+1.5+1+2+2</f>
        <v>24.5</v>
      </c>
      <c r="AD4" s="10">
        <f>AB4/AC4</f>
        <v>85.7959183673469</v>
      </c>
      <c r="AE4" s="10">
        <f>L4+AB4</f>
        <v>3942.5</v>
      </c>
      <c r="AF4" s="10">
        <f>M4+AC4</f>
        <v>45.5</v>
      </c>
      <c r="AG4" s="10">
        <f t="shared" ref="AG4:AG67" si="1">AE4/AF4</f>
        <v>86.6483516483516</v>
      </c>
    </row>
    <row r="5" spans="1:33">
      <c r="A5" s="4">
        <v>2</v>
      </c>
      <c r="B5" s="18" t="s">
        <v>38</v>
      </c>
      <c r="C5" s="18" t="s">
        <v>39</v>
      </c>
      <c r="D5" s="5">
        <v>72</v>
      </c>
      <c r="E5" s="5">
        <v>97</v>
      </c>
      <c r="F5" s="5">
        <v>88</v>
      </c>
      <c r="G5" s="5">
        <v>87</v>
      </c>
      <c r="H5" s="5">
        <v>96.99</v>
      </c>
      <c r="I5" s="18" t="s">
        <v>34</v>
      </c>
      <c r="J5" s="5">
        <v>78</v>
      </c>
      <c r="K5" s="18" t="s">
        <v>35</v>
      </c>
      <c r="L5" s="10">
        <f t="shared" ref="L4:L67" si="2">D5*3+E5*4.5+F5*3+G5*2+H5*2+I5*2+J5*3+K5*1.5</f>
        <v>1830.98</v>
      </c>
      <c r="M5" s="10">
        <f t="shared" si="0"/>
        <v>21</v>
      </c>
      <c r="N5" s="10">
        <f t="shared" ref="N4:N67" si="3">L5/M5</f>
        <v>87.1895238095238</v>
      </c>
      <c r="O5" s="11"/>
      <c r="P5" s="18" t="s">
        <v>38</v>
      </c>
      <c r="Q5" s="18" t="s">
        <v>39</v>
      </c>
      <c r="R5" s="5">
        <v>85</v>
      </c>
      <c r="S5" s="18" t="s">
        <v>36</v>
      </c>
      <c r="T5" s="5">
        <v>84</v>
      </c>
      <c r="U5" s="18" t="s">
        <v>34</v>
      </c>
      <c r="V5" s="5">
        <v>78</v>
      </c>
      <c r="W5" s="5">
        <v>91</v>
      </c>
      <c r="X5" s="18" t="s">
        <v>35</v>
      </c>
      <c r="Y5" s="18" t="s">
        <v>35</v>
      </c>
      <c r="Z5" s="5">
        <v>88</v>
      </c>
      <c r="AA5" s="5">
        <v>80</v>
      </c>
      <c r="AB5" s="10">
        <f>R5*4+T5*2.5+U5*1+V5*6+W5*4.5+X5*1.5+Y5*1+Z5*2+AA5*2</f>
        <v>2086</v>
      </c>
      <c r="AC5" s="10">
        <f t="shared" ref="AC5:AC18" si="4">4+2.5+1+6+4.5+1.5+1+2+2</f>
        <v>24.5</v>
      </c>
      <c r="AD5" s="10">
        <f t="shared" ref="AD5:AD22" si="5">AB5/AC5</f>
        <v>85.1428571428571</v>
      </c>
      <c r="AE5" s="10">
        <f t="shared" ref="AE4:AE67" si="6">L5+AB5</f>
        <v>3916.98</v>
      </c>
      <c r="AF5" s="10">
        <f t="shared" ref="AF4:AF67" si="7">M5+AC5</f>
        <v>45.5</v>
      </c>
      <c r="AG5" s="10">
        <f t="shared" si="1"/>
        <v>86.0874725274725</v>
      </c>
    </row>
    <row r="6" spans="1:33">
      <c r="A6" s="4">
        <v>3</v>
      </c>
      <c r="B6" s="18" t="s">
        <v>40</v>
      </c>
      <c r="C6" s="18" t="s">
        <v>41</v>
      </c>
      <c r="D6" s="5">
        <v>78</v>
      </c>
      <c r="E6" s="5">
        <v>95</v>
      </c>
      <c r="F6" s="5">
        <v>94</v>
      </c>
      <c r="G6" s="5">
        <v>92</v>
      </c>
      <c r="H6" s="5">
        <v>95.38</v>
      </c>
      <c r="I6" s="18" t="s">
        <v>34</v>
      </c>
      <c r="J6" s="5">
        <v>96</v>
      </c>
      <c r="K6" s="18" t="s">
        <v>35</v>
      </c>
      <c r="L6" s="10">
        <f t="shared" si="2"/>
        <v>1918.76</v>
      </c>
      <c r="M6" s="10">
        <f t="shared" si="0"/>
        <v>21</v>
      </c>
      <c r="N6" s="10">
        <f t="shared" si="3"/>
        <v>91.3695238095238</v>
      </c>
      <c r="O6" s="11"/>
      <c r="P6" s="18" t="s">
        <v>40</v>
      </c>
      <c r="Q6" s="18" t="s">
        <v>41</v>
      </c>
      <c r="R6" s="5">
        <v>84</v>
      </c>
      <c r="S6" s="18" t="s">
        <v>36</v>
      </c>
      <c r="T6" s="5">
        <v>81</v>
      </c>
      <c r="U6" s="18" t="s">
        <v>37</v>
      </c>
      <c r="V6" s="5">
        <v>77</v>
      </c>
      <c r="W6" s="5">
        <v>78</v>
      </c>
      <c r="X6" s="18" t="s">
        <v>34</v>
      </c>
      <c r="Y6" s="18" t="s">
        <v>35</v>
      </c>
      <c r="Z6" s="5">
        <v>90</v>
      </c>
      <c r="AA6" s="5">
        <v>83</v>
      </c>
      <c r="AB6" s="10">
        <f t="shared" ref="AB6:AB12" si="8">R6*4+T6*2.5+U6*1+V6*6+W6*4.5+X6*1.5+Y6*1+Z6*2+AA6*2</f>
        <v>1995</v>
      </c>
      <c r="AC6" s="10">
        <f t="shared" si="4"/>
        <v>24.5</v>
      </c>
      <c r="AD6" s="10">
        <f t="shared" si="5"/>
        <v>81.4285714285714</v>
      </c>
      <c r="AE6" s="10">
        <f t="shared" si="6"/>
        <v>3913.76</v>
      </c>
      <c r="AF6" s="10">
        <f t="shared" si="7"/>
        <v>45.5</v>
      </c>
      <c r="AG6" s="10">
        <f t="shared" si="1"/>
        <v>86.0167032967033</v>
      </c>
    </row>
    <row r="7" spans="1:33">
      <c r="A7" s="4">
        <v>4</v>
      </c>
      <c r="B7" s="18" t="s">
        <v>42</v>
      </c>
      <c r="C7" s="18" t="s">
        <v>43</v>
      </c>
      <c r="D7" s="5">
        <v>64</v>
      </c>
      <c r="E7" s="5">
        <v>92</v>
      </c>
      <c r="F7" s="5">
        <v>88</v>
      </c>
      <c r="G7" s="5">
        <v>86</v>
      </c>
      <c r="H7" s="5">
        <v>96.22</v>
      </c>
      <c r="I7" s="18" t="s">
        <v>35</v>
      </c>
      <c r="J7" s="5">
        <v>80</v>
      </c>
      <c r="K7" s="18" t="s">
        <v>35</v>
      </c>
      <c r="L7" s="10">
        <f t="shared" si="2"/>
        <v>1806.94</v>
      </c>
      <c r="M7" s="10">
        <f t="shared" si="0"/>
        <v>21</v>
      </c>
      <c r="N7" s="10">
        <f t="shared" si="3"/>
        <v>86.0447619047619</v>
      </c>
      <c r="O7" s="11"/>
      <c r="P7" s="18" t="s">
        <v>42</v>
      </c>
      <c r="Q7" s="18" t="s">
        <v>43</v>
      </c>
      <c r="R7" s="5">
        <v>79</v>
      </c>
      <c r="S7" s="18" t="s">
        <v>36</v>
      </c>
      <c r="T7" s="5">
        <v>76</v>
      </c>
      <c r="U7" s="18" t="s">
        <v>34</v>
      </c>
      <c r="V7" s="5">
        <v>94</v>
      </c>
      <c r="W7" s="5">
        <v>84</v>
      </c>
      <c r="X7" s="18" t="s">
        <v>35</v>
      </c>
      <c r="Y7" s="18" t="s">
        <v>35</v>
      </c>
      <c r="Z7" s="5">
        <v>80</v>
      </c>
      <c r="AA7" s="5">
        <v>77</v>
      </c>
      <c r="AB7" s="10">
        <f t="shared" si="8"/>
        <v>2084.5</v>
      </c>
      <c r="AC7" s="10">
        <f t="shared" si="4"/>
        <v>24.5</v>
      </c>
      <c r="AD7" s="10">
        <f t="shared" si="5"/>
        <v>85.0816326530612</v>
      </c>
      <c r="AE7" s="10">
        <f t="shared" si="6"/>
        <v>3891.44</v>
      </c>
      <c r="AF7" s="10">
        <f t="shared" si="7"/>
        <v>45.5</v>
      </c>
      <c r="AG7" s="10">
        <f t="shared" si="1"/>
        <v>85.5261538461538</v>
      </c>
    </row>
    <row r="8" spans="1:33">
      <c r="A8" s="4">
        <v>5</v>
      </c>
      <c r="B8" s="18" t="s">
        <v>44</v>
      </c>
      <c r="C8" s="18" t="s">
        <v>45</v>
      </c>
      <c r="D8" s="5">
        <v>60</v>
      </c>
      <c r="E8" s="5">
        <v>95</v>
      </c>
      <c r="F8" s="5">
        <v>80</v>
      </c>
      <c r="G8" s="5">
        <v>86</v>
      </c>
      <c r="H8" s="5">
        <v>96.93</v>
      </c>
      <c r="I8" s="18" t="s">
        <v>35</v>
      </c>
      <c r="J8" s="5">
        <v>89</v>
      </c>
      <c r="K8" s="18" t="s">
        <v>35</v>
      </c>
      <c r="L8" s="10">
        <f t="shared" si="2"/>
        <v>1812.86</v>
      </c>
      <c r="M8" s="10">
        <f t="shared" si="0"/>
        <v>21</v>
      </c>
      <c r="N8" s="10">
        <f t="shared" si="3"/>
        <v>86.3266666666667</v>
      </c>
      <c r="O8" s="11"/>
      <c r="P8" s="18" t="s">
        <v>44</v>
      </c>
      <c r="Q8" s="18" t="s">
        <v>45</v>
      </c>
      <c r="R8" s="5">
        <v>80</v>
      </c>
      <c r="S8" s="18" t="s">
        <v>36</v>
      </c>
      <c r="T8" s="5">
        <v>81</v>
      </c>
      <c r="U8" s="18" t="s">
        <v>34</v>
      </c>
      <c r="V8" s="5">
        <v>79</v>
      </c>
      <c r="W8" s="5">
        <v>84</v>
      </c>
      <c r="X8" s="18" t="s">
        <v>35</v>
      </c>
      <c r="Y8" s="18" t="s">
        <v>35</v>
      </c>
      <c r="Z8" s="5">
        <v>79</v>
      </c>
      <c r="AA8" s="5">
        <v>91</v>
      </c>
      <c r="AB8" s="10">
        <f t="shared" si="8"/>
        <v>2037</v>
      </c>
      <c r="AC8" s="10">
        <f t="shared" si="4"/>
        <v>24.5</v>
      </c>
      <c r="AD8" s="10">
        <f t="shared" si="5"/>
        <v>83.1428571428571</v>
      </c>
      <c r="AE8" s="10">
        <f t="shared" si="6"/>
        <v>3849.86</v>
      </c>
      <c r="AF8" s="10">
        <f t="shared" si="7"/>
        <v>45.5</v>
      </c>
      <c r="AG8" s="10">
        <f t="shared" si="1"/>
        <v>84.6123076923077</v>
      </c>
    </row>
    <row r="9" spans="1:33">
      <c r="A9" s="4">
        <v>6</v>
      </c>
      <c r="B9" s="18" t="s">
        <v>46</v>
      </c>
      <c r="C9" s="18" t="s">
        <v>47</v>
      </c>
      <c r="D9" s="5">
        <v>70</v>
      </c>
      <c r="E9" s="5">
        <v>89</v>
      </c>
      <c r="F9" s="5">
        <v>80</v>
      </c>
      <c r="G9" s="5">
        <v>83</v>
      </c>
      <c r="H9" s="5">
        <v>94.93</v>
      </c>
      <c r="I9" s="18" t="s">
        <v>35</v>
      </c>
      <c r="J9" s="5">
        <v>79</v>
      </c>
      <c r="K9" s="18" t="s">
        <v>34</v>
      </c>
      <c r="L9" s="10">
        <f t="shared" si="2"/>
        <v>1760.86</v>
      </c>
      <c r="M9" s="10">
        <f t="shared" si="0"/>
        <v>21</v>
      </c>
      <c r="N9" s="10">
        <f t="shared" si="3"/>
        <v>83.8504761904762</v>
      </c>
      <c r="O9" s="11"/>
      <c r="P9" s="18" t="s">
        <v>46</v>
      </c>
      <c r="Q9" s="18" t="s">
        <v>47</v>
      </c>
      <c r="R9" s="5">
        <v>84</v>
      </c>
      <c r="S9" s="18" t="s">
        <v>36</v>
      </c>
      <c r="T9" s="5">
        <v>86</v>
      </c>
      <c r="U9" s="18" t="s">
        <v>34</v>
      </c>
      <c r="V9" s="5">
        <v>88</v>
      </c>
      <c r="W9" s="5">
        <v>82</v>
      </c>
      <c r="X9" s="18" t="s">
        <v>37</v>
      </c>
      <c r="Y9" s="18" t="s">
        <v>35</v>
      </c>
      <c r="Z9" s="5">
        <v>77</v>
      </c>
      <c r="AA9" s="5">
        <v>78</v>
      </c>
      <c r="AB9" s="10">
        <f t="shared" si="8"/>
        <v>2050.5</v>
      </c>
      <c r="AC9" s="10">
        <f t="shared" si="4"/>
        <v>24.5</v>
      </c>
      <c r="AD9" s="10">
        <f t="shared" si="5"/>
        <v>83.6938775510204</v>
      </c>
      <c r="AE9" s="10">
        <f t="shared" si="6"/>
        <v>3811.36</v>
      </c>
      <c r="AF9" s="10">
        <f t="shared" si="7"/>
        <v>45.5</v>
      </c>
      <c r="AG9" s="10">
        <f t="shared" si="1"/>
        <v>83.7661538461538</v>
      </c>
    </row>
    <row r="10" spans="1:33">
      <c r="A10" s="4">
        <v>7</v>
      </c>
      <c r="B10" s="18" t="s">
        <v>48</v>
      </c>
      <c r="C10" s="18" t="s">
        <v>49</v>
      </c>
      <c r="D10" s="5">
        <v>72</v>
      </c>
      <c r="E10" s="5">
        <v>95</v>
      </c>
      <c r="F10" s="5">
        <v>76</v>
      </c>
      <c r="G10" s="5">
        <v>89</v>
      </c>
      <c r="H10" s="5">
        <v>95.33</v>
      </c>
      <c r="I10" s="18" t="s">
        <v>34</v>
      </c>
      <c r="J10" s="5">
        <v>83</v>
      </c>
      <c r="K10" s="18" t="s">
        <v>34</v>
      </c>
      <c r="L10" s="10">
        <f t="shared" si="2"/>
        <v>1786.66</v>
      </c>
      <c r="M10" s="10">
        <f t="shared" si="0"/>
        <v>21</v>
      </c>
      <c r="N10" s="10">
        <f t="shared" si="3"/>
        <v>85.0790476190476</v>
      </c>
      <c r="O10" s="11"/>
      <c r="P10" s="18" t="s">
        <v>48</v>
      </c>
      <c r="Q10" s="18" t="s">
        <v>49</v>
      </c>
      <c r="R10" s="5">
        <v>79</v>
      </c>
      <c r="S10" s="18" t="s">
        <v>36</v>
      </c>
      <c r="T10" s="5">
        <v>84</v>
      </c>
      <c r="U10" s="18" t="s">
        <v>35</v>
      </c>
      <c r="V10" s="5">
        <v>74</v>
      </c>
      <c r="W10" s="5">
        <v>84</v>
      </c>
      <c r="X10" s="18" t="s">
        <v>35</v>
      </c>
      <c r="Y10" s="18" t="s">
        <v>35</v>
      </c>
      <c r="Z10" s="5">
        <v>78</v>
      </c>
      <c r="AA10" s="5">
        <v>77</v>
      </c>
      <c r="AB10" s="10">
        <f t="shared" si="8"/>
        <v>1990.5</v>
      </c>
      <c r="AC10" s="10">
        <f t="shared" si="4"/>
        <v>24.5</v>
      </c>
      <c r="AD10" s="10">
        <f t="shared" si="5"/>
        <v>81.2448979591837</v>
      </c>
      <c r="AE10" s="10">
        <f t="shared" si="6"/>
        <v>3777.16</v>
      </c>
      <c r="AF10" s="10">
        <f t="shared" si="7"/>
        <v>45.5</v>
      </c>
      <c r="AG10" s="10">
        <f t="shared" si="1"/>
        <v>83.0145054945055</v>
      </c>
    </row>
    <row r="11" spans="1:33">
      <c r="A11" s="4">
        <v>8</v>
      </c>
      <c r="B11" s="18" t="s">
        <v>50</v>
      </c>
      <c r="C11" s="18" t="s">
        <v>51</v>
      </c>
      <c r="D11" s="5">
        <v>65</v>
      </c>
      <c r="E11" s="5">
        <v>87</v>
      </c>
      <c r="F11" s="5">
        <v>71</v>
      </c>
      <c r="G11" s="5">
        <v>91</v>
      </c>
      <c r="H11" s="5">
        <v>96.72</v>
      </c>
      <c r="I11" s="18" t="s">
        <v>34</v>
      </c>
      <c r="J11" s="5">
        <v>90</v>
      </c>
      <c r="K11" s="18" t="s">
        <v>34</v>
      </c>
      <c r="L11" s="10">
        <f t="shared" si="2"/>
        <v>1742.44</v>
      </c>
      <c r="M11" s="10">
        <f t="shared" si="0"/>
        <v>21</v>
      </c>
      <c r="N11" s="10">
        <f t="shared" si="3"/>
        <v>82.9733333333333</v>
      </c>
      <c r="O11" s="11"/>
      <c r="P11" s="18" t="s">
        <v>50</v>
      </c>
      <c r="Q11" s="18" t="s">
        <v>51</v>
      </c>
      <c r="R11" s="5">
        <v>77</v>
      </c>
      <c r="S11" s="18" t="s">
        <v>36</v>
      </c>
      <c r="T11" s="5">
        <v>75</v>
      </c>
      <c r="U11" s="18" t="s">
        <v>34</v>
      </c>
      <c r="V11" s="5">
        <v>85</v>
      </c>
      <c r="W11" s="5">
        <v>88</v>
      </c>
      <c r="X11" s="18" t="s">
        <v>35</v>
      </c>
      <c r="Y11" s="18" t="s">
        <v>34</v>
      </c>
      <c r="Z11" s="5">
        <v>64</v>
      </c>
      <c r="AA11" s="5">
        <v>84</v>
      </c>
      <c r="AB11" s="10">
        <f t="shared" si="8"/>
        <v>2010</v>
      </c>
      <c r="AC11" s="10">
        <f t="shared" si="4"/>
        <v>24.5</v>
      </c>
      <c r="AD11" s="10">
        <f t="shared" si="5"/>
        <v>82.0408163265306</v>
      </c>
      <c r="AE11" s="10">
        <f t="shared" si="6"/>
        <v>3752.44</v>
      </c>
      <c r="AF11" s="10">
        <f t="shared" si="7"/>
        <v>45.5</v>
      </c>
      <c r="AG11" s="10">
        <f t="shared" si="1"/>
        <v>82.4712087912088</v>
      </c>
    </row>
    <row r="12" spans="1:33">
      <c r="A12" s="4">
        <v>9</v>
      </c>
      <c r="B12" s="18" t="s">
        <v>52</v>
      </c>
      <c r="C12" s="18" t="s">
        <v>53</v>
      </c>
      <c r="D12" s="5">
        <v>64</v>
      </c>
      <c r="E12" s="5">
        <v>97</v>
      </c>
      <c r="F12" s="5">
        <v>80</v>
      </c>
      <c r="G12" s="5">
        <v>82</v>
      </c>
      <c r="H12" s="5">
        <v>98.15</v>
      </c>
      <c r="I12" s="18" t="s">
        <v>35</v>
      </c>
      <c r="J12" s="5">
        <v>83</v>
      </c>
      <c r="K12" s="18" t="s">
        <v>35</v>
      </c>
      <c r="L12" s="10">
        <f t="shared" si="2"/>
        <v>1810.3</v>
      </c>
      <c r="M12" s="10">
        <f t="shared" si="0"/>
        <v>21</v>
      </c>
      <c r="N12" s="10">
        <f t="shared" si="3"/>
        <v>86.2047619047619</v>
      </c>
      <c r="O12" s="11"/>
      <c r="P12" s="18" t="s">
        <v>52</v>
      </c>
      <c r="Q12" s="18" t="s">
        <v>53</v>
      </c>
      <c r="R12" s="5">
        <v>82</v>
      </c>
      <c r="S12" s="18" t="s">
        <v>36</v>
      </c>
      <c r="T12" s="5">
        <v>72</v>
      </c>
      <c r="U12" s="18" t="s">
        <v>37</v>
      </c>
      <c r="V12" s="5">
        <v>81</v>
      </c>
      <c r="W12" s="5">
        <v>79</v>
      </c>
      <c r="X12" s="18" t="s">
        <v>37</v>
      </c>
      <c r="Y12" s="18" t="s">
        <v>34</v>
      </c>
      <c r="Z12" s="5">
        <v>81</v>
      </c>
      <c r="AA12" s="5">
        <v>78</v>
      </c>
      <c r="AB12" s="10">
        <f t="shared" si="8"/>
        <v>1940</v>
      </c>
      <c r="AC12" s="10">
        <f t="shared" si="4"/>
        <v>24.5</v>
      </c>
      <c r="AD12" s="10">
        <f t="shared" si="5"/>
        <v>79.1836734693878</v>
      </c>
      <c r="AE12" s="10">
        <f t="shared" si="6"/>
        <v>3750.3</v>
      </c>
      <c r="AF12" s="10">
        <f t="shared" si="7"/>
        <v>45.5</v>
      </c>
      <c r="AG12" s="10">
        <f t="shared" si="1"/>
        <v>82.4241758241758</v>
      </c>
    </row>
    <row r="13" spans="1:33">
      <c r="A13" s="4">
        <v>10</v>
      </c>
      <c r="B13" s="18" t="s">
        <v>54</v>
      </c>
      <c r="C13" s="18" t="s">
        <v>55</v>
      </c>
      <c r="D13" s="5">
        <v>73</v>
      </c>
      <c r="E13" s="5">
        <v>100</v>
      </c>
      <c r="F13" s="5">
        <v>84</v>
      </c>
      <c r="G13" s="5">
        <v>86</v>
      </c>
      <c r="H13" s="5">
        <v>99.73</v>
      </c>
      <c r="I13" s="18" t="s">
        <v>34</v>
      </c>
      <c r="J13" s="5">
        <v>79</v>
      </c>
      <c r="K13" s="18" t="s">
        <v>35</v>
      </c>
      <c r="L13" s="10">
        <f t="shared" si="2"/>
        <v>1841.96</v>
      </c>
      <c r="M13" s="10">
        <f t="shared" si="0"/>
        <v>21</v>
      </c>
      <c r="N13" s="10">
        <f t="shared" si="3"/>
        <v>87.712380952381</v>
      </c>
      <c r="O13" s="11"/>
      <c r="P13" s="18" t="s">
        <v>54</v>
      </c>
      <c r="Q13" s="18" t="s">
        <v>55</v>
      </c>
      <c r="R13" s="5">
        <v>72</v>
      </c>
      <c r="S13" s="18" t="s">
        <v>36</v>
      </c>
      <c r="T13" s="5">
        <v>80</v>
      </c>
      <c r="U13" s="18" t="s">
        <v>34</v>
      </c>
      <c r="V13" s="5">
        <v>65</v>
      </c>
      <c r="W13" s="5">
        <v>75</v>
      </c>
      <c r="X13" s="18" t="s">
        <v>35</v>
      </c>
      <c r="Y13" s="18" t="s">
        <v>35</v>
      </c>
      <c r="Z13" s="5">
        <v>85</v>
      </c>
      <c r="AA13" s="5">
        <v>81</v>
      </c>
      <c r="AB13" s="10">
        <f t="shared" ref="AB6:AB26" si="9">R13*4+T13*2.5+U13*1+V13*6+W13*4.5+X13*1.5+Y13*1+Z13*2+AA13*2</f>
        <v>1870</v>
      </c>
      <c r="AC13" s="10">
        <f t="shared" si="4"/>
        <v>24.5</v>
      </c>
      <c r="AD13" s="10">
        <f t="shared" si="5"/>
        <v>76.3265306122449</v>
      </c>
      <c r="AE13" s="10">
        <f t="shared" si="6"/>
        <v>3711.96</v>
      </c>
      <c r="AF13" s="10">
        <f t="shared" si="7"/>
        <v>45.5</v>
      </c>
      <c r="AG13" s="10">
        <f t="shared" si="1"/>
        <v>81.5815384615385</v>
      </c>
    </row>
    <row r="14" spans="1:33">
      <c r="A14" s="4">
        <v>11</v>
      </c>
      <c r="B14" s="18" t="s">
        <v>56</v>
      </c>
      <c r="C14" s="18" t="s">
        <v>57</v>
      </c>
      <c r="D14" s="5">
        <v>64</v>
      </c>
      <c r="E14" s="5">
        <v>97</v>
      </c>
      <c r="F14" s="5">
        <v>91</v>
      </c>
      <c r="G14" s="5">
        <v>78</v>
      </c>
      <c r="H14" s="5">
        <v>97.19</v>
      </c>
      <c r="I14" s="18" t="s">
        <v>34</v>
      </c>
      <c r="J14" s="5">
        <v>82</v>
      </c>
      <c r="K14" s="18" t="s">
        <v>35</v>
      </c>
      <c r="L14" s="10">
        <f t="shared" si="2"/>
        <v>1810.38</v>
      </c>
      <c r="M14" s="10">
        <f t="shared" si="0"/>
        <v>21</v>
      </c>
      <c r="N14" s="10">
        <f t="shared" si="3"/>
        <v>86.2085714285714</v>
      </c>
      <c r="O14" s="11"/>
      <c r="P14" s="18" t="s">
        <v>56</v>
      </c>
      <c r="Q14" s="18" t="s">
        <v>57</v>
      </c>
      <c r="R14" s="5">
        <v>74</v>
      </c>
      <c r="S14" s="18" t="s">
        <v>36</v>
      </c>
      <c r="T14" s="5">
        <v>72</v>
      </c>
      <c r="U14" s="18" t="s">
        <v>35</v>
      </c>
      <c r="V14" s="5">
        <v>85</v>
      </c>
      <c r="W14" s="5">
        <v>65</v>
      </c>
      <c r="X14" s="18" t="s">
        <v>35</v>
      </c>
      <c r="Y14" s="18" t="s">
        <v>34</v>
      </c>
      <c r="Z14" s="5">
        <v>74</v>
      </c>
      <c r="AA14" s="5">
        <v>68</v>
      </c>
      <c r="AB14" s="10">
        <f t="shared" si="9"/>
        <v>1885</v>
      </c>
      <c r="AC14" s="10">
        <f t="shared" si="4"/>
        <v>24.5</v>
      </c>
      <c r="AD14" s="10">
        <f t="shared" si="5"/>
        <v>76.9387755102041</v>
      </c>
      <c r="AE14" s="10">
        <f t="shared" si="6"/>
        <v>3695.38</v>
      </c>
      <c r="AF14" s="10">
        <f t="shared" si="7"/>
        <v>45.5</v>
      </c>
      <c r="AG14" s="10">
        <f t="shared" si="1"/>
        <v>81.2171428571429</v>
      </c>
    </row>
    <row r="15" spans="1:33">
      <c r="A15" s="4">
        <v>12</v>
      </c>
      <c r="B15" s="18" t="s">
        <v>58</v>
      </c>
      <c r="C15" s="18" t="s">
        <v>59</v>
      </c>
      <c r="D15" s="5">
        <v>71</v>
      </c>
      <c r="E15" s="5">
        <v>97</v>
      </c>
      <c r="F15" s="5">
        <v>89</v>
      </c>
      <c r="G15" s="5">
        <v>89</v>
      </c>
      <c r="H15" s="5">
        <v>97.17</v>
      </c>
      <c r="I15" s="18" t="s">
        <v>34</v>
      </c>
      <c r="J15" s="5">
        <v>79</v>
      </c>
      <c r="K15" s="18" t="s">
        <v>35</v>
      </c>
      <c r="L15" s="10">
        <f t="shared" si="2"/>
        <v>1838.34</v>
      </c>
      <c r="M15" s="10">
        <f t="shared" si="0"/>
        <v>21</v>
      </c>
      <c r="N15" s="10">
        <f t="shared" si="3"/>
        <v>87.54</v>
      </c>
      <c r="O15" s="11"/>
      <c r="P15" s="18" t="s">
        <v>58</v>
      </c>
      <c r="Q15" s="18" t="s">
        <v>59</v>
      </c>
      <c r="R15" s="5">
        <v>74</v>
      </c>
      <c r="S15" s="18" t="s">
        <v>36</v>
      </c>
      <c r="T15" s="5">
        <v>80</v>
      </c>
      <c r="U15" s="18" t="s">
        <v>35</v>
      </c>
      <c r="V15" s="5">
        <v>60</v>
      </c>
      <c r="W15" s="5">
        <v>79</v>
      </c>
      <c r="X15" s="18" t="s">
        <v>35</v>
      </c>
      <c r="Y15" s="18" t="s">
        <v>35</v>
      </c>
      <c r="Z15" s="5">
        <v>78</v>
      </c>
      <c r="AA15" s="5">
        <v>77</v>
      </c>
      <c r="AB15" s="10">
        <f t="shared" si="9"/>
        <v>1854</v>
      </c>
      <c r="AC15" s="10">
        <f t="shared" si="4"/>
        <v>24.5</v>
      </c>
      <c r="AD15" s="10">
        <f t="shared" si="5"/>
        <v>75.6734693877551</v>
      </c>
      <c r="AE15" s="10">
        <f t="shared" si="6"/>
        <v>3692.34</v>
      </c>
      <c r="AF15" s="10">
        <f t="shared" si="7"/>
        <v>45.5</v>
      </c>
      <c r="AG15" s="10">
        <f t="shared" si="1"/>
        <v>81.1503296703297</v>
      </c>
    </row>
    <row r="16" spans="1:33">
      <c r="A16" s="4">
        <v>13</v>
      </c>
      <c r="B16" s="18" t="s">
        <v>60</v>
      </c>
      <c r="C16" s="18" t="s">
        <v>61</v>
      </c>
      <c r="D16" s="5">
        <v>79</v>
      </c>
      <c r="E16" s="5">
        <v>94</v>
      </c>
      <c r="F16" s="5">
        <v>79</v>
      </c>
      <c r="G16" s="5">
        <v>82</v>
      </c>
      <c r="H16" s="5">
        <v>99.25</v>
      </c>
      <c r="I16" s="18" t="s">
        <v>34</v>
      </c>
      <c r="J16" s="5">
        <v>91</v>
      </c>
      <c r="K16" s="18" t="s">
        <v>35</v>
      </c>
      <c r="L16" s="10">
        <f t="shared" si="2"/>
        <v>1845</v>
      </c>
      <c r="M16" s="10">
        <f t="shared" si="0"/>
        <v>21</v>
      </c>
      <c r="N16" s="10">
        <f t="shared" si="3"/>
        <v>87.8571428571429</v>
      </c>
      <c r="O16" s="11"/>
      <c r="P16" s="18" t="s">
        <v>60</v>
      </c>
      <c r="Q16" s="18" t="s">
        <v>61</v>
      </c>
      <c r="R16" s="5">
        <v>66</v>
      </c>
      <c r="S16" s="18" t="s">
        <v>36</v>
      </c>
      <c r="T16" s="5">
        <v>60</v>
      </c>
      <c r="U16" s="18" t="s">
        <v>37</v>
      </c>
      <c r="V16" s="5">
        <v>84</v>
      </c>
      <c r="W16" s="5">
        <v>86</v>
      </c>
      <c r="X16" s="18" t="s">
        <v>37</v>
      </c>
      <c r="Y16" s="18" t="s">
        <v>34</v>
      </c>
      <c r="Z16" s="5">
        <v>62</v>
      </c>
      <c r="AA16" s="5">
        <v>72</v>
      </c>
      <c r="AB16" s="10">
        <f t="shared" si="9"/>
        <v>1845.5</v>
      </c>
      <c r="AC16" s="10">
        <f t="shared" si="4"/>
        <v>24.5</v>
      </c>
      <c r="AD16" s="10">
        <f t="shared" si="5"/>
        <v>75.3265306122449</v>
      </c>
      <c r="AE16" s="10">
        <f t="shared" si="6"/>
        <v>3690.5</v>
      </c>
      <c r="AF16" s="10">
        <f t="shared" si="7"/>
        <v>45.5</v>
      </c>
      <c r="AG16" s="10">
        <f t="shared" si="1"/>
        <v>81.1098901098901</v>
      </c>
    </row>
    <row r="17" spans="1:33">
      <c r="A17" s="6">
        <v>14</v>
      </c>
      <c r="B17" s="18" t="s">
        <v>62</v>
      </c>
      <c r="C17" s="19" t="s">
        <v>63</v>
      </c>
      <c r="D17" s="18" t="s">
        <v>64</v>
      </c>
      <c r="E17" s="5">
        <v>94</v>
      </c>
      <c r="F17" s="5">
        <v>60</v>
      </c>
      <c r="G17" s="5">
        <v>78</v>
      </c>
      <c r="H17" s="5">
        <v>91.74</v>
      </c>
      <c r="I17" s="18" t="s">
        <v>34</v>
      </c>
      <c r="J17" s="5">
        <v>86</v>
      </c>
      <c r="K17" s="18" t="s">
        <v>35</v>
      </c>
      <c r="L17" s="10">
        <f t="shared" si="2"/>
        <v>1671.98</v>
      </c>
      <c r="M17" s="10">
        <f t="shared" si="0"/>
        <v>21</v>
      </c>
      <c r="N17" s="10">
        <f t="shared" si="3"/>
        <v>79.6180952380952</v>
      </c>
      <c r="O17" s="11"/>
      <c r="P17" s="18" t="s">
        <v>62</v>
      </c>
      <c r="Q17" s="18" t="s">
        <v>63</v>
      </c>
      <c r="R17" s="5">
        <v>74</v>
      </c>
      <c r="S17" s="18" t="s">
        <v>36</v>
      </c>
      <c r="T17" s="5">
        <v>73</v>
      </c>
      <c r="U17" s="18" t="s">
        <v>37</v>
      </c>
      <c r="V17" s="5">
        <v>88</v>
      </c>
      <c r="W17" s="5">
        <v>78</v>
      </c>
      <c r="X17" s="18" t="s">
        <v>35</v>
      </c>
      <c r="Y17" s="18" t="s">
        <v>34</v>
      </c>
      <c r="Z17" s="5">
        <v>77</v>
      </c>
      <c r="AA17" s="5">
        <v>80</v>
      </c>
      <c r="AB17" s="10">
        <f t="shared" si="9"/>
        <v>1974</v>
      </c>
      <c r="AC17" s="10">
        <f t="shared" si="4"/>
        <v>24.5</v>
      </c>
      <c r="AD17" s="10">
        <f t="shared" si="5"/>
        <v>80.5714285714286</v>
      </c>
      <c r="AE17" s="10">
        <f t="shared" si="6"/>
        <v>3645.98</v>
      </c>
      <c r="AF17" s="10">
        <f t="shared" si="7"/>
        <v>45.5</v>
      </c>
      <c r="AG17" s="10">
        <f t="shared" si="1"/>
        <v>80.1314285714286</v>
      </c>
    </row>
    <row r="18" spans="1:33">
      <c r="A18" s="4">
        <v>15</v>
      </c>
      <c r="B18" s="18" t="s">
        <v>65</v>
      </c>
      <c r="C18" s="18" t="s">
        <v>66</v>
      </c>
      <c r="D18" s="5">
        <v>65</v>
      </c>
      <c r="E18" s="5">
        <v>96</v>
      </c>
      <c r="F18" s="5">
        <v>72</v>
      </c>
      <c r="G18" s="5">
        <v>85</v>
      </c>
      <c r="H18" s="5">
        <v>98.71</v>
      </c>
      <c r="I18" s="18" t="s">
        <v>34</v>
      </c>
      <c r="J18" s="5">
        <v>83</v>
      </c>
      <c r="K18" s="18" t="s">
        <v>34</v>
      </c>
      <c r="L18" s="10">
        <f t="shared" si="2"/>
        <v>1756.92</v>
      </c>
      <c r="M18" s="10">
        <f t="shared" si="0"/>
        <v>21</v>
      </c>
      <c r="N18" s="10">
        <f t="shared" si="3"/>
        <v>83.6628571428571</v>
      </c>
      <c r="O18" s="11"/>
      <c r="P18" s="18" t="s">
        <v>65</v>
      </c>
      <c r="Q18" s="18" t="s">
        <v>66</v>
      </c>
      <c r="R18" s="5">
        <v>71</v>
      </c>
      <c r="S18" s="18" t="s">
        <v>36</v>
      </c>
      <c r="T18" s="5">
        <v>72</v>
      </c>
      <c r="U18" s="18" t="s">
        <v>34</v>
      </c>
      <c r="V18" s="5">
        <v>67</v>
      </c>
      <c r="W18" s="5">
        <v>85</v>
      </c>
      <c r="X18" s="18" t="s">
        <v>35</v>
      </c>
      <c r="Y18" s="18" t="s">
        <v>34</v>
      </c>
      <c r="Z18" s="5">
        <v>81</v>
      </c>
      <c r="AA18" s="5">
        <v>83</v>
      </c>
      <c r="AB18" s="10">
        <f t="shared" si="9"/>
        <v>1889</v>
      </c>
      <c r="AC18" s="10">
        <f t="shared" si="4"/>
        <v>24.5</v>
      </c>
      <c r="AD18" s="10">
        <f t="shared" si="5"/>
        <v>77.1020408163265</v>
      </c>
      <c r="AE18" s="10">
        <f t="shared" si="6"/>
        <v>3645.92</v>
      </c>
      <c r="AF18" s="10">
        <f t="shared" si="7"/>
        <v>45.5</v>
      </c>
      <c r="AG18" s="10">
        <f t="shared" si="1"/>
        <v>80.1301098901099</v>
      </c>
    </row>
    <row r="19" spans="1:33">
      <c r="A19" s="6">
        <v>16</v>
      </c>
      <c r="B19" s="18" t="s">
        <v>67</v>
      </c>
      <c r="C19" s="18" t="s">
        <v>68</v>
      </c>
      <c r="D19" s="5">
        <v>70</v>
      </c>
      <c r="E19" s="5">
        <v>95</v>
      </c>
      <c r="F19" s="5">
        <v>80</v>
      </c>
      <c r="G19" s="5">
        <v>85</v>
      </c>
      <c r="H19" s="5">
        <v>97.24</v>
      </c>
      <c r="I19" s="18" t="s">
        <v>34</v>
      </c>
      <c r="J19" s="5">
        <v>83</v>
      </c>
      <c r="K19" s="18" t="s">
        <v>34</v>
      </c>
      <c r="L19" s="10">
        <f t="shared" si="2"/>
        <v>1788.48</v>
      </c>
      <c r="M19" s="10">
        <f t="shared" si="0"/>
        <v>21</v>
      </c>
      <c r="N19" s="10">
        <f t="shared" si="3"/>
        <v>85.1657142857143</v>
      </c>
      <c r="O19" s="11"/>
      <c r="P19" s="18" t="s">
        <v>67</v>
      </c>
      <c r="Q19" s="19" t="s">
        <v>68</v>
      </c>
      <c r="R19" s="5">
        <v>77</v>
      </c>
      <c r="S19" s="18" t="s">
        <v>36</v>
      </c>
      <c r="T19" s="5">
        <v>57</v>
      </c>
      <c r="U19" s="18" t="s">
        <v>34</v>
      </c>
      <c r="V19" s="5">
        <v>71</v>
      </c>
      <c r="W19" s="5">
        <v>83</v>
      </c>
      <c r="X19" s="18" t="s">
        <v>35</v>
      </c>
      <c r="Y19" s="18" t="s">
        <v>34</v>
      </c>
      <c r="Z19" s="5">
        <v>75</v>
      </c>
      <c r="AA19" s="5">
        <v>71</v>
      </c>
      <c r="AB19" s="10">
        <f t="shared" si="9"/>
        <v>1854.5</v>
      </c>
      <c r="AC19" s="10">
        <f t="shared" ref="AC4:AC67" si="10">4+2.5+1+6+4.5+1.5+1+2+2</f>
        <v>24.5</v>
      </c>
      <c r="AD19" s="10">
        <f t="shared" si="5"/>
        <v>75.6938775510204</v>
      </c>
      <c r="AE19" s="10">
        <f t="shared" si="6"/>
        <v>3642.98</v>
      </c>
      <c r="AF19" s="10">
        <f t="shared" si="7"/>
        <v>45.5</v>
      </c>
      <c r="AG19" s="10">
        <f t="shared" si="1"/>
        <v>80.0654945054945</v>
      </c>
    </row>
    <row r="20" spans="1:33">
      <c r="A20" s="6">
        <v>17</v>
      </c>
      <c r="B20" s="18" t="s">
        <v>69</v>
      </c>
      <c r="C20" s="19" t="s">
        <v>70</v>
      </c>
      <c r="D20" s="5">
        <v>66</v>
      </c>
      <c r="E20" s="5">
        <v>97</v>
      </c>
      <c r="F20" s="18" t="s">
        <v>71</v>
      </c>
      <c r="G20" s="5">
        <v>92</v>
      </c>
      <c r="H20" s="5">
        <v>94.4</v>
      </c>
      <c r="I20" s="18" t="s">
        <v>34</v>
      </c>
      <c r="J20" s="5">
        <v>74</v>
      </c>
      <c r="K20" s="18" t="s">
        <v>35</v>
      </c>
      <c r="L20" s="10">
        <f t="shared" si="2"/>
        <v>1685.8</v>
      </c>
      <c r="M20" s="10">
        <f t="shared" si="0"/>
        <v>21</v>
      </c>
      <c r="N20" s="10">
        <f t="shared" si="3"/>
        <v>80.2761904761905</v>
      </c>
      <c r="O20" s="11"/>
      <c r="P20" s="18" t="s">
        <v>69</v>
      </c>
      <c r="Q20" s="18" t="s">
        <v>70</v>
      </c>
      <c r="R20" s="5">
        <v>61</v>
      </c>
      <c r="S20" s="18" t="s">
        <v>36</v>
      </c>
      <c r="T20" s="5">
        <v>75</v>
      </c>
      <c r="U20" s="18" t="s">
        <v>37</v>
      </c>
      <c r="V20" s="5">
        <v>88</v>
      </c>
      <c r="W20" s="5">
        <v>76</v>
      </c>
      <c r="X20" s="18" t="s">
        <v>35</v>
      </c>
      <c r="Y20" s="18" t="s">
        <v>34</v>
      </c>
      <c r="Z20" s="5">
        <v>91</v>
      </c>
      <c r="AA20" s="5">
        <v>85</v>
      </c>
      <c r="AB20" s="10">
        <f t="shared" si="9"/>
        <v>1956</v>
      </c>
      <c r="AC20" s="10">
        <f t="shared" si="10"/>
        <v>24.5</v>
      </c>
      <c r="AD20" s="10">
        <f t="shared" si="5"/>
        <v>79.8367346938775</v>
      </c>
      <c r="AE20" s="10">
        <f t="shared" si="6"/>
        <v>3641.8</v>
      </c>
      <c r="AF20" s="10">
        <f t="shared" si="7"/>
        <v>45.5</v>
      </c>
      <c r="AG20" s="10">
        <f t="shared" si="1"/>
        <v>80.0395604395604</v>
      </c>
    </row>
    <row r="21" spans="1:33">
      <c r="A21" s="4">
        <v>18</v>
      </c>
      <c r="B21" s="18" t="s">
        <v>72</v>
      </c>
      <c r="C21" s="18" t="s">
        <v>73</v>
      </c>
      <c r="D21" s="5">
        <v>81</v>
      </c>
      <c r="E21" s="5">
        <v>79</v>
      </c>
      <c r="F21" s="5">
        <v>69</v>
      </c>
      <c r="G21" s="5">
        <v>90</v>
      </c>
      <c r="H21" s="5">
        <v>93.34</v>
      </c>
      <c r="I21" s="18" t="s">
        <v>34</v>
      </c>
      <c r="J21" s="5">
        <v>79</v>
      </c>
      <c r="K21" s="18" t="s">
        <v>35</v>
      </c>
      <c r="L21" s="10">
        <f t="shared" si="2"/>
        <v>1721.68</v>
      </c>
      <c r="M21" s="10">
        <f t="shared" si="0"/>
        <v>21</v>
      </c>
      <c r="N21" s="10">
        <f t="shared" si="3"/>
        <v>81.9847619047619</v>
      </c>
      <c r="O21" s="11"/>
      <c r="P21" s="18" t="s">
        <v>72</v>
      </c>
      <c r="Q21" s="18" t="s">
        <v>73</v>
      </c>
      <c r="R21" s="5">
        <v>78</v>
      </c>
      <c r="S21" s="18" t="s">
        <v>36</v>
      </c>
      <c r="T21" s="5">
        <v>86</v>
      </c>
      <c r="U21" s="18" t="s">
        <v>34</v>
      </c>
      <c r="V21" s="5">
        <v>71</v>
      </c>
      <c r="W21" s="5">
        <v>79</v>
      </c>
      <c r="X21" s="18" t="s">
        <v>35</v>
      </c>
      <c r="Y21" s="18" t="s">
        <v>34</v>
      </c>
      <c r="Z21" s="5">
        <v>69</v>
      </c>
      <c r="AA21" s="5">
        <v>80</v>
      </c>
      <c r="AB21" s="10">
        <f t="shared" si="9"/>
        <v>1919</v>
      </c>
      <c r="AC21" s="10">
        <f t="shared" si="10"/>
        <v>24.5</v>
      </c>
      <c r="AD21" s="10">
        <f t="shared" si="5"/>
        <v>78.3265306122449</v>
      </c>
      <c r="AE21" s="10">
        <f t="shared" si="6"/>
        <v>3640.68</v>
      </c>
      <c r="AF21" s="10">
        <f t="shared" si="7"/>
        <v>45.5</v>
      </c>
      <c r="AG21" s="10">
        <f t="shared" si="1"/>
        <v>80.0149450549451</v>
      </c>
    </row>
    <row r="22" spans="1:33">
      <c r="A22" s="6">
        <v>19</v>
      </c>
      <c r="B22" s="18" t="s">
        <v>74</v>
      </c>
      <c r="C22" s="18" t="s">
        <v>75</v>
      </c>
      <c r="D22" s="5">
        <v>64</v>
      </c>
      <c r="E22" s="5">
        <v>94</v>
      </c>
      <c r="F22" s="5">
        <v>79</v>
      </c>
      <c r="G22" s="5">
        <v>80</v>
      </c>
      <c r="H22" s="5">
        <v>97.28</v>
      </c>
      <c r="I22" s="18" t="s">
        <v>34</v>
      </c>
      <c r="J22" s="5">
        <v>77</v>
      </c>
      <c r="K22" s="18" t="s">
        <v>35</v>
      </c>
      <c r="L22" s="10">
        <f t="shared" si="2"/>
        <v>1750.06</v>
      </c>
      <c r="M22" s="10">
        <f t="shared" si="0"/>
        <v>21</v>
      </c>
      <c r="N22" s="10">
        <f t="shared" si="3"/>
        <v>83.3361904761905</v>
      </c>
      <c r="O22" s="11"/>
      <c r="P22" s="18" t="s">
        <v>74</v>
      </c>
      <c r="Q22" s="19" t="s">
        <v>75</v>
      </c>
      <c r="R22" s="5">
        <v>51</v>
      </c>
      <c r="S22" s="18" t="s">
        <v>36</v>
      </c>
      <c r="T22" s="5">
        <v>62</v>
      </c>
      <c r="U22" s="18" t="s">
        <v>37</v>
      </c>
      <c r="V22" s="5">
        <v>87</v>
      </c>
      <c r="W22" s="5">
        <v>88</v>
      </c>
      <c r="X22" s="18" t="s">
        <v>35</v>
      </c>
      <c r="Y22" s="18" t="s">
        <v>34</v>
      </c>
      <c r="Z22" s="5">
        <v>70</v>
      </c>
      <c r="AA22" s="5">
        <v>83</v>
      </c>
      <c r="AB22" s="10">
        <f t="shared" si="9"/>
        <v>1885.5</v>
      </c>
      <c r="AC22" s="10">
        <f t="shared" si="10"/>
        <v>24.5</v>
      </c>
      <c r="AD22" s="10">
        <f t="shared" si="5"/>
        <v>76.9591836734694</v>
      </c>
      <c r="AE22" s="10">
        <f t="shared" si="6"/>
        <v>3635.56</v>
      </c>
      <c r="AF22" s="10">
        <f t="shared" si="7"/>
        <v>45.5</v>
      </c>
      <c r="AG22" s="10">
        <f t="shared" si="1"/>
        <v>79.9024175824176</v>
      </c>
    </row>
    <row r="23" spans="1:33">
      <c r="A23" s="4">
        <v>20</v>
      </c>
      <c r="B23" s="18" t="s">
        <v>76</v>
      </c>
      <c r="C23" s="18" t="s">
        <v>77</v>
      </c>
      <c r="D23" s="5">
        <v>82</v>
      </c>
      <c r="E23" s="5">
        <v>94</v>
      </c>
      <c r="F23" s="5">
        <v>77</v>
      </c>
      <c r="G23" s="5">
        <v>84</v>
      </c>
      <c r="H23" s="5">
        <v>68.71</v>
      </c>
      <c r="I23" s="18" t="s">
        <v>34</v>
      </c>
      <c r="J23" s="5">
        <v>86</v>
      </c>
      <c r="K23" s="18" t="s">
        <v>34</v>
      </c>
      <c r="L23" s="10">
        <f t="shared" si="2"/>
        <v>1760.92</v>
      </c>
      <c r="M23" s="10">
        <f t="shared" si="0"/>
        <v>21</v>
      </c>
      <c r="N23" s="10">
        <f t="shared" si="3"/>
        <v>83.8533333333333</v>
      </c>
      <c r="O23" s="11"/>
      <c r="P23" s="18" t="s">
        <v>76</v>
      </c>
      <c r="Q23" s="18" t="s">
        <v>77</v>
      </c>
      <c r="R23" s="5">
        <v>83</v>
      </c>
      <c r="S23" s="18" t="s">
        <v>36</v>
      </c>
      <c r="T23" s="5">
        <v>63</v>
      </c>
      <c r="U23" s="18" t="s">
        <v>37</v>
      </c>
      <c r="V23" s="5">
        <v>88</v>
      </c>
      <c r="W23" s="5">
        <v>64</v>
      </c>
      <c r="X23" s="18" t="s">
        <v>78</v>
      </c>
      <c r="Y23" s="18" t="s">
        <v>34</v>
      </c>
      <c r="Z23" s="5">
        <v>61</v>
      </c>
      <c r="AA23" s="5">
        <v>87</v>
      </c>
      <c r="AB23" s="10">
        <f t="shared" si="9"/>
        <v>1859</v>
      </c>
      <c r="AC23" s="10">
        <f t="shared" si="10"/>
        <v>24.5</v>
      </c>
      <c r="AD23" s="10">
        <f t="shared" ref="AD4:AD67" si="11">AB23/AC23</f>
        <v>75.8775510204082</v>
      </c>
      <c r="AE23" s="10">
        <f t="shared" si="6"/>
        <v>3619.92</v>
      </c>
      <c r="AF23" s="10">
        <f t="shared" si="7"/>
        <v>45.5</v>
      </c>
      <c r="AG23" s="10">
        <f t="shared" si="1"/>
        <v>79.5586813186813</v>
      </c>
    </row>
    <row r="24" spans="1:33">
      <c r="A24" s="6">
        <v>21</v>
      </c>
      <c r="B24" s="18" t="s">
        <v>79</v>
      </c>
      <c r="C24" s="18" t="s">
        <v>80</v>
      </c>
      <c r="D24" s="5">
        <v>63</v>
      </c>
      <c r="E24" s="5">
        <v>85</v>
      </c>
      <c r="F24" s="5">
        <v>83</v>
      </c>
      <c r="G24" s="5">
        <v>79</v>
      </c>
      <c r="H24" s="5">
        <v>90.08</v>
      </c>
      <c r="I24" s="18" t="s">
        <v>35</v>
      </c>
      <c r="J24" s="5">
        <v>73</v>
      </c>
      <c r="K24" s="18" t="s">
        <v>34</v>
      </c>
      <c r="L24" s="10">
        <f t="shared" si="2"/>
        <v>1695.16</v>
      </c>
      <c r="M24" s="10">
        <f t="shared" si="0"/>
        <v>21</v>
      </c>
      <c r="N24" s="10">
        <f t="shared" si="3"/>
        <v>80.7219047619048</v>
      </c>
      <c r="O24" s="11"/>
      <c r="P24" s="18" t="s">
        <v>79</v>
      </c>
      <c r="Q24" s="19" t="s">
        <v>80</v>
      </c>
      <c r="R24" s="5">
        <v>55</v>
      </c>
      <c r="S24" s="18" t="s">
        <v>36</v>
      </c>
      <c r="T24" s="5">
        <v>74</v>
      </c>
      <c r="U24" s="18" t="s">
        <v>37</v>
      </c>
      <c r="V24" s="5">
        <v>87</v>
      </c>
      <c r="W24" s="5">
        <v>85</v>
      </c>
      <c r="X24" s="18" t="s">
        <v>34</v>
      </c>
      <c r="Y24" s="18" t="s">
        <v>34</v>
      </c>
      <c r="Z24" s="5">
        <v>84</v>
      </c>
      <c r="AA24" s="5">
        <v>70</v>
      </c>
      <c r="AB24" s="10">
        <f t="shared" si="9"/>
        <v>1905</v>
      </c>
      <c r="AC24" s="10">
        <f t="shared" si="10"/>
        <v>24.5</v>
      </c>
      <c r="AD24" s="10">
        <f t="shared" si="11"/>
        <v>77.7551020408163</v>
      </c>
      <c r="AE24" s="10">
        <f t="shared" si="6"/>
        <v>3600.16</v>
      </c>
      <c r="AF24" s="10">
        <f t="shared" si="7"/>
        <v>45.5</v>
      </c>
      <c r="AG24" s="10">
        <f t="shared" si="1"/>
        <v>79.1243956043956</v>
      </c>
    </row>
    <row r="25" spans="1:33">
      <c r="A25" s="4">
        <v>22</v>
      </c>
      <c r="B25" s="18" t="s">
        <v>81</v>
      </c>
      <c r="C25" s="18" t="s">
        <v>82</v>
      </c>
      <c r="D25" s="5">
        <v>77</v>
      </c>
      <c r="E25" s="5">
        <v>86</v>
      </c>
      <c r="F25" s="5">
        <v>62</v>
      </c>
      <c r="G25" s="5">
        <v>83</v>
      </c>
      <c r="H25" s="5">
        <v>89.59</v>
      </c>
      <c r="I25" s="18" t="s">
        <v>34</v>
      </c>
      <c r="J25" s="5">
        <v>73</v>
      </c>
      <c r="K25" s="18" t="s">
        <v>34</v>
      </c>
      <c r="L25" s="10">
        <f t="shared" si="2"/>
        <v>1665.68</v>
      </c>
      <c r="M25" s="10">
        <f t="shared" si="0"/>
        <v>21</v>
      </c>
      <c r="N25" s="10">
        <f t="shared" si="3"/>
        <v>79.3180952380952</v>
      </c>
      <c r="O25" s="11"/>
      <c r="P25" s="18" t="s">
        <v>81</v>
      </c>
      <c r="Q25" s="18" t="s">
        <v>82</v>
      </c>
      <c r="R25" s="5">
        <v>77</v>
      </c>
      <c r="S25" s="18" t="s">
        <v>36</v>
      </c>
      <c r="T25" s="5">
        <v>76</v>
      </c>
      <c r="U25" s="18" t="s">
        <v>37</v>
      </c>
      <c r="V25" s="5">
        <v>79</v>
      </c>
      <c r="W25" s="5">
        <v>75</v>
      </c>
      <c r="X25" s="18" t="s">
        <v>35</v>
      </c>
      <c r="Y25" s="18" t="s">
        <v>34</v>
      </c>
      <c r="Z25" s="5">
        <v>77</v>
      </c>
      <c r="AA25" s="5">
        <v>71</v>
      </c>
      <c r="AB25" s="10">
        <f t="shared" si="9"/>
        <v>1908</v>
      </c>
      <c r="AC25" s="10">
        <f t="shared" si="10"/>
        <v>24.5</v>
      </c>
      <c r="AD25" s="10">
        <f t="shared" si="11"/>
        <v>77.8775510204082</v>
      </c>
      <c r="AE25" s="10">
        <f t="shared" si="6"/>
        <v>3573.68</v>
      </c>
      <c r="AF25" s="10">
        <f t="shared" si="7"/>
        <v>45.5</v>
      </c>
      <c r="AG25" s="10">
        <f t="shared" si="1"/>
        <v>78.5424175824176</v>
      </c>
    </row>
    <row r="26" spans="1:33">
      <c r="A26" s="4">
        <v>23</v>
      </c>
      <c r="B26" s="18" t="s">
        <v>83</v>
      </c>
      <c r="C26" s="18" t="s">
        <v>84</v>
      </c>
      <c r="D26" s="5">
        <v>69</v>
      </c>
      <c r="E26" s="5">
        <v>94</v>
      </c>
      <c r="F26" s="5">
        <v>60</v>
      </c>
      <c r="G26" s="5">
        <v>80</v>
      </c>
      <c r="H26" s="5">
        <v>95.52</v>
      </c>
      <c r="I26" s="18" t="s">
        <v>34</v>
      </c>
      <c r="J26" s="5">
        <v>78</v>
      </c>
      <c r="K26" s="18" t="s">
        <v>34</v>
      </c>
      <c r="L26" s="10">
        <f t="shared" si="2"/>
        <v>1692.54</v>
      </c>
      <c r="M26" s="10">
        <f t="shared" si="0"/>
        <v>21</v>
      </c>
      <c r="N26" s="10">
        <f t="shared" si="3"/>
        <v>80.5971428571429</v>
      </c>
      <c r="O26" s="11"/>
      <c r="P26" s="18" t="s">
        <v>83</v>
      </c>
      <c r="Q26" s="18" t="s">
        <v>84</v>
      </c>
      <c r="R26" s="5">
        <v>76</v>
      </c>
      <c r="S26" s="18" t="s">
        <v>36</v>
      </c>
      <c r="T26" s="5">
        <v>73</v>
      </c>
      <c r="U26" s="18" t="s">
        <v>37</v>
      </c>
      <c r="V26" s="5">
        <v>77</v>
      </c>
      <c r="W26" s="5">
        <v>76</v>
      </c>
      <c r="X26" s="18" t="s">
        <v>35</v>
      </c>
      <c r="Y26" s="18" t="s">
        <v>34</v>
      </c>
      <c r="Z26" s="5">
        <v>61</v>
      </c>
      <c r="AA26" s="5">
        <v>81</v>
      </c>
      <c r="AB26" s="10">
        <f t="shared" si="9"/>
        <v>1877</v>
      </c>
      <c r="AC26" s="10">
        <f t="shared" si="10"/>
        <v>24.5</v>
      </c>
      <c r="AD26" s="10">
        <f t="shared" si="11"/>
        <v>76.6122448979592</v>
      </c>
      <c r="AE26" s="10">
        <f t="shared" si="6"/>
        <v>3569.54</v>
      </c>
      <c r="AF26" s="10">
        <f t="shared" si="7"/>
        <v>45.5</v>
      </c>
      <c r="AG26" s="10">
        <f t="shared" si="1"/>
        <v>78.4514285714286</v>
      </c>
    </row>
    <row r="27" spans="1:33">
      <c r="A27" s="6">
        <v>24</v>
      </c>
      <c r="B27" s="18" t="s">
        <v>85</v>
      </c>
      <c r="C27" s="18" t="s">
        <v>86</v>
      </c>
      <c r="D27" s="5">
        <v>82</v>
      </c>
      <c r="E27" s="5">
        <v>92</v>
      </c>
      <c r="F27" s="5">
        <v>79</v>
      </c>
      <c r="G27" s="5">
        <v>66</v>
      </c>
      <c r="H27" s="5">
        <v>95.59</v>
      </c>
      <c r="I27" s="18" t="s">
        <v>34</v>
      </c>
      <c r="J27" s="5">
        <v>89</v>
      </c>
      <c r="K27" s="18" t="s">
        <v>35</v>
      </c>
      <c r="L27" s="10">
        <f t="shared" si="2"/>
        <v>1799.68</v>
      </c>
      <c r="M27" s="10">
        <f t="shared" si="0"/>
        <v>21</v>
      </c>
      <c r="N27" s="10">
        <f t="shared" si="3"/>
        <v>85.6990476190476</v>
      </c>
      <c r="O27" s="11"/>
      <c r="P27" s="18" t="s">
        <v>85</v>
      </c>
      <c r="Q27" s="19" t="s">
        <v>86</v>
      </c>
      <c r="R27" s="5">
        <v>82</v>
      </c>
      <c r="S27" s="18" t="s">
        <v>36</v>
      </c>
      <c r="T27" s="5">
        <v>71</v>
      </c>
      <c r="U27" s="18" t="s">
        <v>37</v>
      </c>
      <c r="V27" s="5">
        <v>54</v>
      </c>
      <c r="W27" s="5">
        <v>71</v>
      </c>
      <c r="X27" s="18" t="s">
        <v>34</v>
      </c>
      <c r="Y27" s="18" t="s">
        <v>34</v>
      </c>
      <c r="Z27" s="5">
        <v>81</v>
      </c>
      <c r="AA27" s="5">
        <v>84</v>
      </c>
      <c r="AB27" s="10">
        <f t="shared" ref="AB4:AB67" si="12">R27*4+T27*2.5+U27*1+V27*6+W27*4.5+X27*1.5+Y27*1+Z27*2+AA27*2</f>
        <v>1766.5</v>
      </c>
      <c r="AC27" s="10">
        <f t="shared" si="10"/>
        <v>24.5</v>
      </c>
      <c r="AD27" s="10">
        <f t="shared" si="11"/>
        <v>72.1020408163265</v>
      </c>
      <c r="AE27" s="10">
        <f t="shared" si="6"/>
        <v>3566.18</v>
      </c>
      <c r="AF27" s="10">
        <f t="shared" si="7"/>
        <v>45.5</v>
      </c>
      <c r="AG27" s="10">
        <f t="shared" si="1"/>
        <v>78.3775824175824</v>
      </c>
    </row>
    <row r="28" spans="1:33">
      <c r="A28" s="6">
        <v>25</v>
      </c>
      <c r="B28" s="18" t="s">
        <v>87</v>
      </c>
      <c r="C28" s="18" t="s">
        <v>88</v>
      </c>
      <c r="D28" s="5">
        <v>66</v>
      </c>
      <c r="E28" s="5">
        <v>99</v>
      </c>
      <c r="F28" s="5">
        <v>73</v>
      </c>
      <c r="G28" s="18" t="s">
        <v>89</v>
      </c>
      <c r="H28" s="5">
        <v>95.5</v>
      </c>
      <c r="I28" s="18" t="s">
        <v>34</v>
      </c>
      <c r="J28" s="5">
        <v>91</v>
      </c>
      <c r="K28" s="18" t="s">
        <v>34</v>
      </c>
      <c r="L28" s="10">
        <f t="shared" si="2"/>
        <v>1736</v>
      </c>
      <c r="M28" s="10">
        <f t="shared" si="0"/>
        <v>21</v>
      </c>
      <c r="N28" s="10">
        <f t="shared" si="3"/>
        <v>82.6666666666667</v>
      </c>
      <c r="O28" s="11"/>
      <c r="P28" s="18" t="s">
        <v>87</v>
      </c>
      <c r="Q28" s="19" t="s">
        <v>88</v>
      </c>
      <c r="R28" s="5">
        <v>75</v>
      </c>
      <c r="S28" s="18" t="s">
        <v>36</v>
      </c>
      <c r="T28" s="5">
        <v>54</v>
      </c>
      <c r="U28" s="18" t="s">
        <v>34</v>
      </c>
      <c r="V28" s="5">
        <v>75</v>
      </c>
      <c r="W28" s="5">
        <v>76</v>
      </c>
      <c r="X28" s="18" t="s">
        <v>35</v>
      </c>
      <c r="Y28" s="18" t="s">
        <v>34</v>
      </c>
      <c r="Z28" s="5">
        <v>64</v>
      </c>
      <c r="AA28" s="5">
        <v>81</v>
      </c>
      <c r="AB28" s="10">
        <f t="shared" si="12"/>
        <v>1829.5</v>
      </c>
      <c r="AC28" s="10">
        <f t="shared" si="10"/>
        <v>24.5</v>
      </c>
      <c r="AD28" s="10">
        <f t="shared" si="11"/>
        <v>74.6734693877551</v>
      </c>
      <c r="AE28" s="10">
        <f t="shared" si="6"/>
        <v>3565.5</v>
      </c>
      <c r="AF28" s="10">
        <f t="shared" si="7"/>
        <v>45.5</v>
      </c>
      <c r="AG28" s="10">
        <f t="shared" si="1"/>
        <v>78.3626373626374</v>
      </c>
    </row>
    <row r="29" spans="1:33">
      <c r="A29" s="4">
        <v>26</v>
      </c>
      <c r="B29" s="18" t="s">
        <v>90</v>
      </c>
      <c r="C29" s="18" t="s">
        <v>91</v>
      </c>
      <c r="D29" s="5">
        <v>65</v>
      </c>
      <c r="E29" s="5">
        <v>79</v>
      </c>
      <c r="F29" s="5">
        <v>80</v>
      </c>
      <c r="G29" s="5">
        <v>75</v>
      </c>
      <c r="H29" s="5">
        <v>94.31</v>
      </c>
      <c r="I29" s="18" t="s">
        <v>34</v>
      </c>
      <c r="J29" s="5">
        <v>88</v>
      </c>
      <c r="K29" s="18" t="s">
        <v>34</v>
      </c>
      <c r="L29" s="10">
        <f t="shared" si="2"/>
        <v>1690.62</v>
      </c>
      <c r="M29" s="10">
        <f t="shared" si="0"/>
        <v>21</v>
      </c>
      <c r="N29" s="10">
        <f t="shared" si="3"/>
        <v>80.5057142857143</v>
      </c>
      <c r="O29" s="11"/>
      <c r="P29" s="18" t="s">
        <v>90</v>
      </c>
      <c r="Q29" s="18" t="s">
        <v>91</v>
      </c>
      <c r="R29" s="5">
        <v>84</v>
      </c>
      <c r="S29" s="18" t="s">
        <v>36</v>
      </c>
      <c r="T29" s="5">
        <v>62</v>
      </c>
      <c r="U29" s="18" t="s">
        <v>37</v>
      </c>
      <c r="V29" s="5">
        <v>75</v>
      </c>
      <c r="W29" s="5">
        <v>71</v>
      </c>
      <c r="X29" s="18" t="s">
        <v>35</v>
      </c>
      <c r="Y29" s="18" t="s">
        <v>34</v>
      </c>
      <c r="Z29" s="5">
        <v>66</v>
      </c>
      <c r="AA29" s="5">
        <v>87</v>
      </c>
      <c r="AB29" s="10">
        <f t="shared" si="12"/>
        <v>1869</v>
      </c>
      <c r="AC29" s="10">
        <f t="shared" si="10"/>
        <v>24.5</v>
      </c>
      <c r="AD29" s="10">
        <f t="shared" si="11"/>
        <v>76.2857142857143</v>
      </c>
      <c r="AE29" s="10">
        <f t="shared" si="6"/>
        <v>3559.62</v>
      </c>
      <c r="AF29" s="10">
        <f t="shared" si="7"/>
        <v>45.5</v>
      </c>
      <c r="AG29" s="10">
        <f t="shared" si="1"/>
        <v>78.2334065934066</v>
      </c>
    </row>
    <row r="30" spans="1:33">
      <c r="A30" s="4">
        <v>27</v>
      </c>
      <c r="B30" s="18" t="s">
        <v>92</v>
      </c>
      <c r="C30" s="18" t="s">
        <v>93</v>
      </c>
      <c r="D30" s="5">
        <v>70</v>
      </c>
      <c r="E30" s="5">
        <v>94</v>
      </c>
      <c r="F30" s="5">
        <v>66</v>
      </c>
      <c r="G30" s="5">
        <v>92</v>
      </c>
      <c r="H30" s="5">
        <v>97.44</v>
      </c>
      <c r="I30" s="18" t="s">
        <v>34</v>
      </c>
      <c r="J30" s="5">
        <v>81</v>
      </c>
      <c r="K30" s="18" t="s">
        <v>34</v>
      </c>
      <c r="L30" s="10">
        <f t="shared" si="2"/>
        <v>1750.38</v>
      </c>
      <c r="M30" s="10">
        <f t="shared" si="0"/>
        <v>21</v>
      </c>
      <c r="N30" s="10">
        <f t="shared" si="3"/>
        <v>83.3514285714286</v>
      </c>
      <c r="O30" s="11"/>
      <c r="P30" s="18" t="s">
        <v>92</v>
      </c>
      <c r="Q30" s="18" t="s">
        <v>93</v>
      </c>
      <c r="R30" s="5">
        <v>74</v>
      </c>
      <c r="S30" s="18" t="s">
        <v>36</v>
      </c>
      <c r="T30" s="5">
        <v>70</v>
      </c>
      <c r="U30" s="18" t="s">
        <v>34</v>
      </c>
      <c r="V30" s="5">
        <v>64</v>
      </c>
      <c r="W30" s="5">
        <v>79</v>
      </c>
      <c r="X30" s="18" t="s">
        <v>37</v>
      </c>
      <c r="Y30" s="18" t="s">
        <v>35</v>
      </c>
      <c r="Z30" s="5">
        <v>73</v>
      </c>
      <c r="AA30" s="5">
        <v>80</v>
      </c>
      <c r="AB30" s="10">
        <f t="shared" si="12"/>
        <v>1809</v>
      </c>
      <c r="AC30" s="10">
        <f t="shared" si="10"/>
        <v>24.5</v>
      </c>
      <c r="AD30" s="10">
        <f t="shared" si="11"/>
        <v>73.8367346938775</v>
      </c>
      <c r="AE30" s="10">
        <f t="shared" si="6"/>
        <v>3559.38</v>
      </c>
      <c r="AF30" s="10">
        <f t="shared" si="7"/>
        <v>45.5</v>
      </c>
      <c r="AG30" s="10">
        <f t="shared" si="1"/>
        <v>78.2281318681319</v>
      </c>
    </row>
    <row r="31" spans="1:33">
      <c r="A31" s="6">
        <v>28</v>
      </c>
      <c r="B31" s="18" t="s">
        <v>94</v>
      </c>
      <c r="C31" s="19" t="s">
        <v>95</v>
      </c>
      <c r="D31" s="5">
        <v>64</v>
      </c>
      <c r="E31" s="5">
        <v>92</v>
      </c>
      <c r="F31" s="18" t="s">
        <v>89</v>
      </c>
      <c r="G31" s="5">
        <v>82</v>
      </c>
      <c r="H31" s="5">
        <v>98.67</v>
      </c>
      <c r="I31" s="18" t="s">
        <v>35</v>
      </c>
      <c r="J31" s="5">
        <v>85</v>
      </c>
      <c r="K31" s="18" t="s">
        <v>35</v>
      </c>
      <c r="L31" s="10">
        <f t="shared" si="2"/>
        <v>1722.84</v>
      </c>
      <c r="M31" s="10">
        <f t="shared" si="0"/>
        <v>21</v>
      </c>
      <c r="N31" s="10">
        <f t="shared" si="3"/>
        <v>82.04</v>
      </c>
      <c r="O31" s="11"/>
      <c r="P31" s="18" t="s">
        <v>94</v>
      </c>
      <c r="Q31" s="18" t="s">
        <v>95</v>
      </c>
      <c r="R31" s="5">
        <v>74</v>
      </c>
      <c r="S31" s="18" t="s">
        <v>36</v>
      </c>
      <c r="T31" s="5">
        <v>87</v>
      </c>
      <c r="U31" s="18" t="s">
        <v>34</v>
      </c>
      <c r="V31" s="5">
        <v>62</v>
      </c>
      <c r="W31" s="5">
        <v>73</v>
      </c>
      <c r="X31" s="18" t="s">
        <v>35</v>
      </c>
      <c r="Y31" s="18" t="s">
        <v>34</v>
      </c>
      <c r="Z31" s="5">
        <v>76</v>
      </c>
      <c r="AA31" s="5">
        <v>76</v>
      </c>
      <c r="AB31" s="10">
        <f t="shared" si="12"/>
        <v>1830.5</v>
      </c>
      <c r="AC31" s="10">
        <f t="shared" si="10"/>
        <v>24.5</v>
      </c>
      <c r="AD31" s="10">
        <f t="shared" si="11"/>
        <v>74.7142857142857</v>
      </c>
      <c r="AE31" s="10">
        <f t="shared" si="6"/>
        <v>3553.34</v>
      </c>
      <c r="AF31" s="10">
        <f t="shared" si="7"/>
        <v>45.5</v>
      </c>
      <c r="AG31" s="10">
        <f t="shared" si="1"/>
        <v>78.0953846153846</v>
      </c>
    </row>
    <row r="32" spans="1:33">
      <c r="A32" s="6">
        <v>29</v>
      </c>
      <c r="B32" s="18" t="s">
        <v>96</v>
      </c>
      <c r="C32" s="18" t="s">
        <v>97</v>
      </c>
      <c r="D32" s="5">
        <v>69</v>
      </c>
      <c r="E32" s="5">
        <v>94</v>
      </c>
      <c r="F32" s="5">
        <v>76</v>
      </c>
      <c r="G32" s="5">
        <v>81</v>
      </c>
      <c r="H32" s="5">
        <v>89.65</v>
      </c>
      <c r="I32" s="18" t="s">
        <v>34</v>
      </c>
      <c r="J32" s="5">
        <v>76</v>
      </c>
      <c r="K32" s="18" t="s">
        <v>35</v>
      </c>
      <c r="L32" s="10">
        <f t="shared" si="2"/>
        <v>1739.8</v>
      </c>
      <c r="M32" s="10">
        <f t="shared" si="0"/>
        <v>21</v>
      </c>
      <c r="N32" s="10">
        <f t="shared" si="3"/>
        <v>82.847619047619</v>
      </c>
      <c r="O32" s="11"/>
      <c r="P32" s="18" t="s">
        <v>96</v>
      </c>
      <c r="Q32" s="19" t="s">
        <v>97</v>
      </c>
      <c r="R32" s="5">
        <v>65</v>
      </c>
      <c r="S32" s="18" t="s">
        <v>36</v>
      </c>
      <c r="T32" s="5">
        <v>59</v>
      </c>
      <c r="U32" s="18" t="s">
        <v>37</v>
      </c>
      <c r="V32" s="5">
        <v>86</v>
      </c>
      <c r="W32" s="5">
        <v>76</v>
      </c>
      <c r="X32" s="18" t="s">
        <v>37</v>
      </c>
      <c r="Y32" s="18" t="s">
        <v>34</v>
      </c>
      <c r="Z32" s="5">
        <v>69</v>
      </c>
      <c r="AA32" s="5">
        <v>65</v>
      </c>
      <c r="AB32" s="10">
        <f t="shared" si="12"/>
        <v>1806</v>
      </c>
      <c r="AC32" s="10">
        <f t="shared" si="10"/>
        <v>24.5</v>
      </c>
      <c r="AD32" s="10">
        <f t="shared" si="11"/>
        <v>73.7142857142857</v>
      </c>
      <c r="AE32" s="10">
        <f t="shared" si="6"/>
        <v>3545.8</v>
      </c>
      <c r="AF32" s="10">
        <f t="shared" si="7"/>
        <v>45.5</v>
      </c>
      <c r="AG32" s="10">
        <f t="shared" si="1"/>
        <v>77.9296703296703</v>
      </c>
    </row>
    <row r="33" spans="1:33">
      <c r="A33" s="4">
        <v>30</v>
      </c>
      <c r="B33" s="18" t="s">
        <v>98</v>
      </c>
      <c r="C33" s="18" t="s">
        <v>99</v>
      </c>
      <c r="D33" s="5">
        <v>72</v>
      </c>
      <c r="E33" s="5">
        <v>94</v>
      </c>
      <c r="F33" s="5">
        <v>67</v>
      </c>
      <c r="G33" s="5">
        <v>71</v>
      </c>
      <c r="H33" s="5">
        <v>90.44</v>
      </c>
      <c r="I33" s="18" t="s">
        <v>34</v>
      </c>
      <c r="J33" s="5">
        <v>74</v>
      </c>
      <c r="K33" s="18" t="s">
        <v>34</v>
      </c>
      <c r="L33" s="10">
        <f t="shared" si="2"/>
        <v>1682.38</v>
      </c>
      <c r="M33" s="10">
        <f t="shared" si="0"/>
        <v>21</v>
      </c>
      <c r="N33" s="10">
        <f t="shared" si="3"/>
        <v>80.1133333333333</v>
      </c>
      <c r="O33" s="11"/>
      <c r="P33" s="18" t="s">
        <v>98</v>
      </c>
      <c r="Q33" s="18" t="s">
        <v>99</v>
      </c>
      <c r="R33" s="5">
        <v>75</v>
      </c>
      <c r="S33" s="18" t="s">
        <v>36</v>
      </c>
      <c r="T33" s="5">
        <v>69</v>
      </c>
      <c r="U33" s="18" t="s">
        <v>34</v>
      </c>
      <c r="V33" s="5">
        <v>77</v>
      </c>
      <c r="W33" s="5">
        <v>80</v>
      </c>
      <c r="X33" s="18" t="s">
        <v>37</v>
      </c>
      <c r="Y33" s="18" t="s">
        <v>34</v>
      </c>
      <c r="Z33" s="5">
        <v>60</v>
      </c>
      <c r="AA33" s="5">
        <v>73</v>
      </c>
      <c r="AB33" s="10">
        <f t="shared" si="12"/>
        <v>1843</v>
      </c>
      <c r="AC33" s="10">
        <f t="shared" si="10"/>
        <v>24.5</v>
      </c>
      <c r="AD33" s="10">
        <f t="shared" si="11"/>
        <v>75.2244897959184</v>
      </c>
      <c r="AE33" s="10">
        <f t="shared" si="6"/>
        <v>3525.38</v>
      </c>
      <c r="AF33" s="10">
        <f t="shared" si="7"/>
        <v>45.5</v>
      </c>
      <c r="AG33" s="10">
        <f t="shared" si="1"/>
        <v>77.4808791208791</v>
      </c>
    </row>
    <row r="34" spans="1:33">
      <c r="A34" s="6">
        <v>31</v>
      </c>
      <c r="B34" s="18" t="s">
        <v>100</v>
      </c>
      <c r="C34" s="19" t="s">
        <v>101</v>
      </c>
      <c r="D34" s="18" t="s">
        <v>102</v>
      </c>
      <c r="E34" s="5">
        <v>89</v>
      </c>
      <c r="F34" s="18" t="s">
        <v>71</v>
      </c>
      <c r="G34" s="5">
        <v>78</v>
      </c>
      <c r="H34" s="5">
        <v>96.33</v>
      </c>
      <c r="I34" s="18" t="s">
        <v>34</v>
      </c>
      <c r="J34" s="5">
        <v>77</v>
      </c>
      <c r="K34" s="18" t="s">
        <v>34</v>
      </c>
      <c r="L34" s="10">
        <f t="shared" si="2"/>
        <v>1574.66</v>
      </c>
      <c r="M34" s="10">
        <f t="shared" si="0"/>
        <v>21</v>
      </c>
      <c r="N34" s="10">
        <f t="shared" si="3"/>
        <v>74.9838095238095</v>
      </c>
      <c r="O34" s="11"/>
      <c r="P34" s="18" t="s">
        <v>100</v>
      </c>
      <c r="Q34" s="18" t="s">
        <v>101</v>
      </c>
      <c r="R34" s="5">
        <v>75</v>
      </c>
      <c r="S34" s="18" t="s">
        <v>36</v>
      </c>
      <c r="T34" s="5">
        <v>74</v>
      </c>
      <c r="U34" s="18" t="s">
        <v>37</v>
      </c>
      <c r="V34" s="5">
        <v>82</v>
      </c>
      <c r="W34" s="5">
        <v>79</v>
      </c>
      <c r="X34" s="18" t="s">
        <v>35</v>
      </c>
      <c r="Y34" s="18" t="s">
        <v>35</v>
      </c>
      <c r="Z34" s="5">
        <v>76</v>
      </c>
      <c r="AA34" s="5">
        <v>76</v>
      </c>
      <c r="AB34" s="10">
        <f t="shared" si="12"/>
        <v>1949</v>
      </c>
      <c r="AC34" s="10">
        <f t="shared" si="10"/>
        <v>24.5</v>
      </c>
      <c r="AD34" s="10">
        <f t="shared" si="11"/>
        <v>79.5510204081633</v>
      </c>
      <c r="AE34" s="10">
        <f t="shared" si="6"/>
        <v>3523.66</v>
      </c>
      <c r="AF34" s="10">
        <f t="shared" si="7"/>
        <v>45.5</v>
      </c>
      <c r="AG34" s="10">
        <f t="shared" si="1"/>
        <v>77.4430769230769</v>
      </c>
    </row>
    <row r="35" spans="1:33">
      <c r="A35" s="6">
        <v>32</v>
      </c>
      <c r="B35" s="18" t="s">
        <v>103</v>
      </c>
      <c r="C35" s="18" t="s">
        <v>104</v>
      </c>
      <c r="D35" s="5">
        <v>76</v>
      </c>
      <c r="E35" s="5">
        <v>86</v>
      </c>
      <c r="F35" s="5">
        <v>62</v>
      </c>
      <c r="G35" s="5">
        <v>80</v>
      </c>
      <c r="H35" s="5">
        <v>91.09</v>
      </c>
      <c r="I35" s="18" t="s">
        <v>34</v>
      </c>
      <c r="J35" s="5">
        <v>82</v>
      </c>
      <c r="K35" s="18" t="s">
        <v>35</v>
      </c>
      <c r="L35" s="10">
        <f t="shared" si="2"/>
        <v>1701.68</v>
      </c>
      <c r="M35" s="10">
        <f t="shared" si="0"/>
        <v>21</v>
      </c>
      <c r="N35" s="10">
        <f t="shared" si="3"/>
        <v>81.032380952381</v>
      </c>
      <c r="O35" s="11"/>
      <c r="P35" s="18" t="s">
        <v>103</v>
      </c>
      <c r="Q35" s="19" t="s">
        <v>104</v>
      </c>
      <c r="R35" s="5">
        <v>82</v>
      </c>
      <c r="S35" s="18" t="s">
        <v>36</v>
      </c>
      <c r="T35" s="5">
        <v>75</v>
      </c>
      <c r="U35" s="18" t="s">
        <v>34</v>
      </c>
      <c r="V35" s="5">
        <v>54</v>
      </c>
      <c r="W35" s="5">
        <v>72</v>
      </c>
      <c r="X35" s="18" t="s">
        <v>35</v>
      </c>
      <c r="Y35" s="18" t="s">
        <v>35</v>
      </c>
      <c r="Z35" s="5">
        <v>81</v>
      </c>
      <c r="AA35" s="5">
        <v>82</v>
      </c>
      <c r="AB35" s="10">
        <f t="shared" si="12"/>
        <v>1812</v>
      </c>
      <c r="AC35" s="10">
        <f t="shared" si="10"/>
        <v>24.5</v>
      </c>
      <c r="AD35" s="10">
        <f t="shared" si="11"/>
        <v>73.9591836734694</v>
      </c>
      <c r="AE35" s="10">
        <f t="shared" si="6"/>
        <v>3513.68</v>
      </c>
      <c r="AF35" s="10">
        <f t="shared" si="7"/>
        <v>45.5</v>
      </c>
      <c r="AG35" s="10">
        <f t="shared" si="1"/>
        <v>77.2237362637363</v>
      </c>
    </row>
    <row r="36" spans="1:33">
      <c r="A36" s="6">
        <v>33</v>
      </c>
      <c r="B36" s="18" t="s">
        <v>105</v>
      </c>
      <c r="C36" s="19" t="s">
        <v>106</v>
      </c>
      <c r="D36" s="5">
        <v>70</v>
      </c>
      <c r="E36" s="5">
        <v>97</v>
      </c>
      <c r="F36" s="18" t="s">
        <v>89</v>
      </c>
      <c r="G36" s="5">
        <v>77</v>
      </c>
      <c r="H36" s="5">
        <v>94.27</v>
      </c>
      <c r="I36" s="18" t="s">
        <v>35</v>
      </c>
      <c r="J36" s="5">
        <v>85</v>
      </c>
      <c r="K36" s="18" t="s">
        <v>34</v>
      </c>
      <c r="L36" s="10">
        <f t="shared" si="2"/>
        <v>1729.54</v>
      </c>
      <c r="M36" s="10">
        <f t="shared" si="0"/>
        <v>21</v>
      </c>
      <c r="N36" s="10">
        <f t="shared" si="3"/>
        <v>82.3590476190476</v>
      </c>
      <c r="O36" s="11"/>
      <c r="P36" s="18" t="s">
        <v>105</v>
      </c>
      <c r="Q36" s="18" t="s">
        <v>106</v>
      </c>
      <c r="R36" s="5">
        <v>75</v>
      </c>
      <c r="S36" s="18" t="s">
        <v>36</v>
      </c>
      <c r="T36" s="5">
        <v>69</v>
      </c>
      <c r="U36" s="18" t="s">
        <v>37</v>
      </c>
      <c r="V36" s="5">
        <v>64</v>
      </c>
      <c r="W36" s="5">
        <v>78</v>
      </c>
      <c r="X36" s="18" t="s">
        <v>35</v>
      </c>
      <c r="Y36" s="18" t="s">
        <v>34</v>
      </c>
      <c r="Z36" s="5">
        <v>69</v>
      </c>
      <c r="AA36" s="5">
        <v>65</v>
      </c>
      <c r="AB36" s="10">
        <f t="shared" si="12"/>
        <v>1778</v>
      </c>
      <c r="AC36" s="10">
        <f t="shared" si="10"/>
        <v>24.5</v>
      </c>
      <c r="AD36" s="10">
        <f t="shared" si="11"/>
        <v>72.5714285714286</v>
      </c>
      <c r="AE36" s="10">
        <f t="shared" si="6"/>
        <v>3507.54</v>
      </c>
      <c r="AF36" s="10">
        <f t="shared" si="7"/>
        <v>45.5</v>
      </c>
      <c r="AG36" s="10">
        <f t="shared" si="1"/>
        <v>77.0887912087912</v>
      </c>
    </row>
    <row r="37" spans="1:33">
      <c r="A37" s="6">
        <v>34</v>
      </c>
      <c r="B37" s="18" t="s">
        <v>107</v>
      </c>
      <c r="C37" s="19" t="s">
        <v>108</v>
      </c>
      <c r="D37" s="18" t="s">
        <v>109</v>
      </c>
      <c r="E37" s="5">
        <v>92</v>
      </c>
      <c r="F37" s="5">
        <v>87</v>
      </c>
      <c r="G37" s="5">
        <v>77</v>
      </c>
      <c r="H37" s="5">
        <v>96.03</v>
      </c>
      <c r="I37" s="18" t="s">
        <v>34</v>
      </c>
      <c r="J37" s="5">
        <v>73</v>
      </c>
      <c r="K37" s="18" t="s">
        <v>34</v>
      </c>
      <c r="L37" s="10">
        <f t="shared" si="2"/>
        <v>1687.56</v>
      </c>
      <c r="M37" s="10">
        <f t="shared" si="0"/>
        <v>21</v>
      </c>
      <c r="N37" s="10">
        <f t="shared" si="3"/>
        <v>80.36</v>
      </c>
      <c r="O37" s="11"/>
      <c r="P37" s="18" t="s">
        <v>107</v>
      </c>
      <c r="Q37" s="19" t="s">
        <v>108</v>
      </c>
      <c r="R37" s="5">
        <v>77</v>
      </c>
      <c r="S37" s="18" t="s">
        <v>36</v>
      </c>
      <c r="T37" s="5">
        <v>54</v>
      </c>
      <c r="U37" s="18" t="s">
        <v>34</v>
      </c>
      <c r="V37" s="5">
        <v>79</v>
      </c>
      <c r="W37" s="5">
        <v>62</v>
      </c>
      <c r="X37" s="18" t="s">
        <v>35</v>
      </c>
      <c r="Y37" s="18" t="s">
        <v>34</v>
      </c>
      <c r="Z37" s="5">
        <v>63</v>
      </c>
      <c r="AA37" s="5">
        <v>90</v>
      </c>
      <c r="AB37" s="10">
        <f t="shared" si="12"/>
        <v>1814.5</v>
      </c>
      <c r="AC37" s="10">
        <f t="shared" si="10"/>
        <v>24.5</v>
      </c>
      <c r="AD37" s="10">
        <f t="shared" si="11"/>
        <v>74.0612244897959</v>
      </c>
      <c r="AE37" s="10">
        <f t="shared" si="6"/>
        <v>3502.06</v>
      </c>
      <c r="AF37" s="10">
        <f t="shared" si="7"/>
        <v>45.5</v>
      </c>
      <c r="AG37" s="10">
        <f t="shared" si="1"/>
        <v>76.9683516483516</v>
      </c>
    </row>
    <row r="38" spans="1:33">
      <c r="A38" s="4">
        <v>35</v>
      </c>
      <c r="B38" s="18" t="s">
        <v>110</v>
      </c>
      <c r="C38" s="18" t="s">
        <v>111</v>
      </c>
      <c r="D38" s="5">
        <v>77</v>
      </c>
      <c r="E38" s="5">
        <v>95</v>
      </c>
      <c r="F38" s="5">
        <v>62</v>
      </c>
      <c r="G38" s="5">
        <v>75</v>
      </c>
      <c r="H38" s="5">
        <v>99.31</v>
      </c>
      <c r="I38" s="18" t="s">
        <v>34</v>
      </c>
      <c r="J38" s="5">
        <v>88</v>
      </c>
      <c r="K38" s="18" t="s">
        <v>34</v>
      </c>
      <c r="L38" s="10">
        <f t="shared" si="2"/>
        <v>1754.62</v>
      </c>
      <c r="M38" s="10">
        <f t="shared" si="0"/>
        <v>21</v>
      </c>
      <c r="N38" s="10">
        <f t="shared" si="3"/>
        <v>83.5533333333333</v>
      </c>
      <c r="O38" s="11"/>
      <c r="P38" s="18" t="s">
        <v>110</v>
      </c>
      <c r="Q38" s="18" t="s">
        <v>111</v>
      </c>
      <c r="R38" s="5">
        <v>65</v>
      </c>
      <c r="S38" s="18" t="s">
        <v>36</v>
      </c>
      <c r="T38" s="5">
        <v>68</v>
      </c>
      <c r="U38" s="18" t="s">
        <v>37</v>
      </c>
      <c r="V38" s="5">
        <v>60</v>
      </c>
      <c r="W38" s="5">
        <v>79</v>
      </c>
      <c r="X38" s="18" t="s">
        <v>34</v>
      </c>
      <c r="Y38" s="18" t="s">
        <v>34</v>
      </c>
      <c r="Z38" s="5">
        <v>63</v>
      </c>
      <c r="AA38" s="5">
        <v>86</v>
      </c>
      <c r="AB38" s="10">
        <f t="shared" si="12"/>
        <v>1731</v>
      </c>
      <c r="AC38" s="10">
        <f t="shared" si="10"/>
        <v>24.5</v>
      </c>
      <c r="AD38" s="10">
        <f t="shared" si="11"/>
        <v>70.6530612244898</v>
      </c>
      <c r="AE38" s="10">
        <f t="shared" si="6"/>
        <v>3485.62</v>
      </c>
      <c r="AF38" s="10">
        <f t="shared" si="7"/>
        <v>45.5</v>
      </c>
      <c r="AG38" s="10">
        <f t="shared" si="1"/>
        <v>76.607032967033</v>
      </c>
    </row>
    <row r="39" spans="1:33">
      <c r="A39" s="6">
        <v>36</v>
      </c>
      <c r="B39" s="18" t="s">
        <v>112</v>
      </c>
      <c r="C39" s="18" t="s">
        <v>113</v>
      </c>
      <c r="D39" s="5">
        <v>71</v>
      </c>
      <c r="E39" s="5">
        <v>91</v>
      </c>
      <c r="F39" s="5">
        <v>73</v>
      </c>
      <c r="G39" s="5">
        <v>86</v>
      </c>
      <c r="H39" s="5">
        <v>94.59</v>
      </c>
      <c r="I39" s="18" t="s">
        <v>34</v>
      </c>
      <c r="J39" s="5">
        <v>71</v>
      </c>
      <c r="K39" s="18" t="s">
        <v>35</v>
      </c>
      <c r="L39" s="10">
        <f t="shared" si="2"/>
        <v>1728.18</v>
      </c>
      <c r="M39" s="10">
        <f t="shared" si="0"/>
        <v>21</v>
      </c>
      <c r="N39" s="10">
        <f t="shared" si="3"/>
        <v>82.2942857142857</v>
      </c>
      <c r="O39" s="11"/>
      <c r="P39" s="18" t="s">
        <v>112</v>
      </c>
      <c r="Q39" s="19" t="s">
        <v>113</v>
      </c>
      <c r="R39" s="5">
        <v>65</v>
      </c>
      <c r="S39" s="18" t="s">
        <v>36</v>
      </c>
      <c r="T39" s="5">
        <v>54</v>
      </c>
      <c r="U39" s="18" t="s">
        <v>37</v>
      </c>
      <c r="V39" s="5">
        <v>75</v>
      </c>
      <c r="W39" s="5">
        <v>67</v>
      </c>
      <c r="X39" s="18" t="s">
        <v>35</v>
      </c>
      <c r="Y39" s="18" t="s">
        <v>37</v>
      </c>
      <c r="Z39" s="5">
        <v>74</v>
      </c>
      <c r="AA39" s="5">
        <v>80</v>
      </c>
      <c r="AB39" s="10">
        <f t="shared" si="12"/>
        <v>1747</v>
      </c>
      <c r="AC39" s="10">
        <f t="shared" si="10"/>
        <v>24.5</v>
      </c>
      <c r="AD39" s="10">
        <f t="shared" si="11"/>
        <v>71.3061224489796</v>
      </c>
      <c r="AE39" s="10">
        <f t="shared" si="6"/>
        <v>3475.18</v>
      </c>
      <c r="AF39" s="10">
        <f t="shared" si="7"/>
        <v>45.5</v>
      </c>
      <c r="AG39" s="10">
        <f t="shared" si="1"/>
        <v>76.3775824175824</v>
      </c>
    </row>
    <row r="40" spans="1:33">
      <c r="A40" s="6">
        <v>37</v>
      </c>
      <c r="B40" s="18" t="s">
        <v>114</v>
      </c>
      <c r="C40" s="18" t="s">
        <v>115</v>
      </c>
      <c r="D40" s="5">
        <v>73</v>
      </c>
      <c r="E40" s="5">
        <v>89</v>
      </c>
      <c r="F40" s="5">
        <v>66</v>
      </c>
      <c r="G40" s="5">
        <v>82</v>
      </c>
      <c r="H40" s="5">
        <v>88.16</v>
      </c>
      <c r="I40" s="18" t="s">
        <v>35</v>
      </c>
      <c r="J40" s="5">
        <v>91</v>
      </c>
      <c r="K40" s="18" t="s">
        <v>34</v>
      </c>
      <c r="L40" s="10">
        <f t="shared" si="2"/>
        <v>1748.32</v>
      </c>
      <c r="M40" s="10">
        <f t="shared" si="0"/>
        <v>21</v>
      </c>
      <c r="N40" s="10">
        <f t="shared" si="3"/>
        <v>83.2533333333333</v>
      </c>
      <c r="O40" s="11"/>
      <c r="P40" s="18" t="s">
        <v>114</v>
      </c>
      <c r="Q40" s="19" t="s">
        <v>115</v>
      </c>
      <c r="R40" s="5">
        <v>74</v>
      </c>
      <c r="S40" s="18" t="s">
        <v>36</v>
      </c>
      <c r="T40" s="5">
        <v>60</v>
      </c>
      <c r="U40" s="18" t="s">
        <v>37</v>
      </c>
      <c r="V40" s="5">
        <v>55</v>
      </c>
      <c r="W40" s="5">
        <v>79</v>
      </c>
      <c r="X40" s="18" t="s">
        <v>35</v>
      </c>
      <c r="Y40" s="18" t="s">
        <v>34</v>
      </c>
      <c r="Z40" s="5">
        <v>67</v>
      </c>
      <c r="AA40" s="5">
        <v>77</v>
      </c>
      <c r="AB40" s="10">
        <f t="shared" si="12"/>
        <v>1722</v>
      </c>
      <c r="AC40" s="10">
        <f t="shared" si="10"/>
        <v>24.5</v>
      </c>
      <c r="AD40" s="10">
        <f t="shared" si="11"/>
        <v>70.2857142857143</v>
      </c>
      <c r="AE40" s="10">
        <f t="shared" si="6"/>
        <v>3470.32</v>
      </c>
      <c r="AF40" s="10">
        <f t="shared" si="7"/>
        <v>45.5</v>
      </c>
      <c r="AG40" s="10">
        <f t="shared" si="1"/>
        <v>76.2707692307692</v>
      </c>
    </row>
    <row r="41" spans="1:33">
      <c r="A41" s="6">
        <v>38</v>
      </c>
      <c r="B41" s="18" t="s">
        <v>116</v>
      </c>
      <c r="C41" s="18" t="s">
        <v>117</v>
      </c>
      <c r="D41" s="5">
        <v>69</v>
      </c>
      <c r="E41" s="5">
        <v>92</v>
      </c>
      <c r="F41" s="5">
        <v>82</v>
      </c>
      <c r="G41" s="5">
        <v>77</v>
      </c>
      <c r="H41" s="5">
        <v>93.92</v>
      </c>
      <c r="I41" s="18" t="s">
        <v>35</v>
      </c>
      <c r="J41" s="5">
        <v>86</v>
      </c>
      <c r="K41" s="18" t="s">
        <v>35</v>
      </c>
      <c r="L41" s="10">
        <f t="shared" si="2"/>
        <v>1799.34</v>
      </c>
      <c r="M41" s="10">
        <f t="shared" si="0"/>
        <v>21</v>
      </c>
      <c r="N41" s="10">
        <f t="shared" si="3"/>
        <v>85.6828571428571</v>
      </c>
      <c r="O41" s="11"/>
      <c r="P41" s="18" t="s">
        <v>116</v>
      </c>
      <c r="Q41" s="19" t="s">
        <v>117</v>
      </c>
      <c r="R41" s="5">
        <v>73</v>
      </c>
      <c r="S41" s="18" t="s">
        <v>36</v>
      </c>
      <c r="T41" s="5">
        <v>68</v>
      </c>
      <c r="U41" s="18" t="s">
        <v>37</v>
      </c>
      <c r="V41" s="5">
        <v>53</v>
      </c>
      <c r="W41" s="5">
        <v>68</v>
      </c>
      <c r="X41" s="18" t="s">
        <v>35</v>
      </c>
      <c r="Y41" s="18" t="s">
        <v>34</v>
      </c>
      <c r="Z41" s="5">
        <v>68</v>
      </c>
      <c r="AA41" s="5">
        <v>73</v>
      </c>
      <c r="AB41" s="10">
        <f t="shared" si="12"/>
        <v>1670.5</v>
      </c>
      <c r="AC41" s="10">
        <f t="shared" si="10"/>
        <v>24.5</v>
      </c>
      <c r="AD41" s="10">
        <f t="shared" si="11"/>
        <v>68.1836734693878</v>
      </c>
      <c r="AE41" s="10">
        <f t="shared" si="6"/>
        <v>3469.84</v>
      </c>
      <c r="AF41" s="10">
        <f t="shared" si="7"/>
        <v>45.5</v>
      </c>
      <c r="AG41" s="10">
        <f t="shared" si="1"/>
        <v>76.2602197802198</v>
      </c>
    </row>
    <row r="42" spans="1:33">
      <c r="A42" s="6">
        <v>39</v>
      </c>
      <c r="B42" s="18" t="s">
        <v>118</v>
      </c>
      <c r="C42" s="18" t="s">
        <v>119</v>
      </c>
      <c r="D42" s="5">
        <v>71</v>
      </c>
      <c r="E42" s="5">
        <v>88</v>
      </c>
      <c r="F42" s="5">
        <v>71</v>
      </c>
      <c r="G42" s="5">
        <v>88</v>
      </c>
      <c r="H42" s="5">
        <v>92.59</v>
      </c>
      <c r="I42" s="18" t="s">
        <v>34</v>
      </c>
      <c r="J42" s="5">
        <v>81</v>
      </c>
      <c r="K42" s="18" t="s">
        <v>35</v>
      </c>
      <c r="L42" s="10">
        <f t="shared" si="2"/>
        <v>1738.68</v>
      </c>
      <c r="M42" s="10">
        <f t="shared" si="0"/>
        <v>21</v>
      </c>
      <c r="N42" s="10">
        <f t="shared" si="3"/>
        <v>82.7942857142857</v>
      </c>
      <c r="O42" s="11"/>
      <c r="P42" s="18" t="s">
        <v>118</v>
      </c>
      <c r="Q42" s="19" t="s">
        <v>119</v>
      </c>
      <c r="R42" s="5">
        <v>66</v>
      </c>
      <c r="S42" s="18" t="s">
        <v>36</v>
      </c>
      <c r="T42" s="5">
        <v>59</v>
      </c>
      <c r="U42" s="18" t="s">
        <v>78</v>
      </c>
      <c r="V42" s="5">
        <v>73</v>
      </c>
      <c r="W42" s="5">
        <v>66</v>
      </c>
      <c r="X42" s="18" t="s">
        <v>34</v>
      </c>
      <c r="Y42" s="18" t="s">
        <v>34</v>
      </c>
      <c r="Z42" s="5">
        <v>65</v>
      </c>
      <c r="AA42" s="5">
        <v>82</v>
      </c>
      <c r="AB42" s="10">
        <f t="shared" si="12"/>
        <v>1718</v>
      </c>
      <c r="AC42" s="10">
        <f t="shared" si="10"/>
        <v>24.5</v>
      </c>
      <c r="AD42" s="10">
        <f t="shared" si="11"/>
        <v>70.1224489795918</v>
      </c>
      <c r="AE42" s="10">
        <f t="shared" si="6"/>
        <v>3456.68</v>
      </c>
      <c r="AF42" s="10">
        <f t="shared" si="7"/>
        <v>45.5</v>
      </c>
      <c r="AG42" s="10">
        <f t="shared" si="1"/>
        <v>75.970989010989</v>
      </c>
    </row>
    <row r="43" spans="1:33">
      <c r="A43" s="4">
        <v>40</v>
      </c>
      <c r="B43" s="18" t="s">
        <v>120</v>
      </c>
      <c r="C43" s="18" t="s">
        <v>121</v>
      </c>
      <c r="D43" s="5">
        <v>63</v>
      </c>
      <c r="E43" s="5">
        <v>79</v>
      </c>
      <c r="F43" s="5">
        <v>74</v>
      </c>
      <c r="G43" s="5">
        <v>73</v>
      </c>
      <c r="H43" s="5">
        <v>97.48</v>
      </c>
      <c r="I43" s="18" t="s">
        <v>34</v>
      </c>
      <c r="J43" s="5">
        <v>83</v>
      </c>
      <c r="K43" s="18" t="s">
        <v>35</v>
      </c>
      <c r="L43" s="10">
        <f t="shared" si="2"/>
        <v>1668.96</v>
      </c>
      <c r="M43" s="10">
        <f t="shared" si="0"/>
        <v>21</v>
      </c>
      <c r="N43" s="10">
        <f t="shared" si="3"/>
        <v>79.4742857142857</v>
      </c>
      <c r="O43" s="11"/>
      <c r="P43" s="18" t="s">
        <v>120</v>
      </c>
      <c r="Q43" s="18" t="s">
        <v>121</v>
      </c>
      <c r="R43" s="5">
        <v>73</v>
      </c>
      <c r="S43" s="18" t="s">
        <v>36</v>
      </c>
      <c r="T43" s="5">
        <v>77</v>
      </c>
      <c r="U43" s="18" t="s">
        <v>37</v>
      </c>
      <c r="V43" s="5">
        <v>60</v>
      </c>
      <c r="W43" s="5">
        <v>74</v>
      </c>
      <c r="X43" s="18" t="s">
        <v>37</v>
      </c>
      <c r="Y43" s="18" t="s">
        <v>35</v>
      </c>
      <c r="Z43" s="5">
        <v>79</v>
      </c>
      <c r="AA43" s="5">
        <v>77</v>
      </c>
      <c r="AB43" s="10">
        <f t="shared" si="12"/>
        <v>1772</v>
      </c>
      <c r="AC43" s="10">
        <f t="shared" si="10"/>
        <v>24.5</v>
      </c>
      <c r="AD43" s="10">
        <f t="shared" si="11"/>
        <v>72.3265306122449</v>
      </c>
      <c r="AE43" s="10">
        <f t="shared" si="6"/>
        <v>3440.96</v>
      </c>
      <c r="AF43" s="10">
        <f t="shared" si="7"/>
        <v>45.5</v>
      </c>
      <c r="AG43" s="10">
        <f t="shared" si="1"/>
        <v>75.6254945054945</v>
      </c>
    </row>
    <row r="44" spans="1:33">
      <c r="A44" s="6">
        <v>41</v>
      </c>
      <c r="B44" s="18" t="s">
        <v>122</v>
      </c>
      <c r="C44" s="18" t="s">
        <v>123</v>
      </c>
      <c r="D44" s="5">
        <v>61</v>
      </c>
      <c r="E44" s="5">
        <v>85</v>
      </c>
      <c r="F44" s="5">
        <v>62</v>
      </c>
      <c r="G44" s="5">
        <v>80</v>
      </c>
      <c r="H44" s="5">
        <v>95.92</v>
      </c>
      <c r="I44" s="18" t="s">
        <v>34</v>
      </c>
      <c r="J44" s="5">
        <v>88</v>
      </c>
      <c r="K44" s="18" t="s">
        <v>35</v>
      </c>
      <c r="L44" s="10">
        <f t="shared" si="2"/>
        <v>1679.84</v>
      </c>
      <c r="M44" s="10">
        <f t="shared" si="0"/>
        <v>21</v>
      </c>
      <c r="N44" s="10">
        <f t="shared" si="3"/>
        <v>79.992380952381</v>
      </c>
      <c r="O44" s="11"/>
      <c r="P44" s="18" t="s">
        <v>122</v>
      </c>
      <c r="Q44" s="19" t="s">
        <v>123</v>
      </c>
      <c r="R44" s="5">
        <v>78</v>
      </c>
      <c r="S44" s="18" t="s">
        <v>36</v>
      </c>
      <c r="T44" s="5">
        <v>58</v>
      </c>
      <c r="U44" s="18" t="s">
        <v>37</v>
      </c>
      <c r="V44" s="5">
        <v>69</v>
      </c>
      <c r="W44" s="5">
        <v>67</v>
      </c>
      <c r="X44" s="18" t="s">
        <v>35</v>
      </c>
      <c r="Y44" s="18" t="s">
        <v>34</v>
      </c>
      <c r="Z44" s="5">
        <v>60</v>
      </c>
      <c r="AA44" s="5">
        <v>80</v>
      </c>
      <c r="AB44" s="10">
        <f t="shared" si="12"/>
        <v>1755</v>
      </c>
      <c r="AC44" s="10">
        <f t="shared" si="10"/>
        <v>24.5</v>
      </c>
      <c r="AD44" s="10">
        <f t="shared" si="11"/>
        <v>71.6326530612245</v>
      </c>
      <c r="AE44" s="10">
        <f t="shared" si="6"/>
        <v>3434.84</v>
      </c>
      <c r="AF44" s="10">
        <f t="shared" si="7"/>
        <v>45.5</v>
      </c>
      <c r="AG44" s="10">
        <f t="shared" si="1"/>
        <v>75.490989010989</v>
      </c>
    </row>
    <row r="45" spans="1:33">
      <c r="A45" s="4">
        <v>42</v>
      </c>
      <c r="B45" s="18" t="s">
        <v>124</v>
      </c>
      <c r="C45" s="18" t="s">
        <v>125</v>
      </c>
      <c r="D45" s="5">
        <v>70</v>
      </c>
      <c r="E45" s="5">
        <v>89</v>
      </c>
      <c r="F45" s="5">
        <v>71</v>
      </c>
      <c r="G45" s="5">
        <v>77</v>
      </c>
      <c r="H45" s="5">
        <v>97.46</v>
      </c>
      <c r="I45" s="18" t="s">
        <v>34</v>
      </c>
      <c r="J45" s="5">
        <v>80</v>
      </c>
      <c r="K45" s="18" t="s">
        <v>34</v>
      </c>
      <c r="L45" s="10">
        <f t="shared" si="2"/>
        <v>1709.92</v>
      </c>
      <c r="M45" s="10">
        <f t="shared" si="0"/>
        <v>21</v>
      </c>
      <c r="N45" s="10">
        <f t="shared" si="3"/>
        <v>81.4247619047619</v>
      </c>
      <c r="O45" s="11"/>
      <c r="P45" s="18" t="s">
        <v>124</v>
      </c>
      <c r="Q45" s="18" t="s">
        <v>125</v>
      </c>
      <c r="R45" s="5">
        <v>70</v>
      </c>
      <c r="S45" s="18" t="s">
        <v>36</v>
      </c>
      <c r="T45" s="5">
        <v>66</v>
      </c>
      <c r="U45" s="18" t="s">
        <v>37</v>
      </c>
      <c r="V45" s="5">
        <v>62</v>
      </c>
      <c r="W45" s="5">
        <v>81</v>
      </c>
      <c r="X45" s="18" t="s">
        <v>37</v>
      </c>
      <c r="Y45" s="18" t="s">
        <v>34</v>
      </c>
      <c r="Z45" s="5">
        <v>69</v>
      </c>
      <c r="AA45" s="5">
        <v>66</v>
      </c>
      <c r="AB45" s="10">
        <f t="shared" si="12"/>
        <v>1724</v>
      </c>
      <c r="AC45" s="10">
        <f t="shared" si="10"/>
        <v>24.5</v>
      </c>
      <c r="AD45" s="10">
        <f t="shared" si="11"/>
        <v>70.3673469387755</v>
      </c>
      <c r="AE45" s="10">
        <f t="shared" si="6"/>
        <v>3433.92</v>
      </c>
      <c r="AF45" s="10">
        <f t="shared" si="7"/>
        <v>45.5</v>
      </c>
      <c r="AG45" s="10">
        <f t="shared" si="1"/>
        <v>75.4707692307692</v>
      </c>
    </row>
    <row r="46" spans="1:33">
      <c r="A46" s="6">
        <v>43</v>
      </c>
      <c r="B46" s="18" t="s">
        <v>126</v>
      </c>
      <c r="C46" s="18" t="s">
        <v>127</v>
      </c>
      <c r="D46" s="5">
        <v>66</v>
      </c>
      <c r="E46" s="5">
        <v>77</v>
      </c>
      <c r="F46" s="5">
        <v>82</v>
      </c>
      <c r="G46" s="5">
        <v>91</v>
      </c>
      <c r="H46" s="5">
        <v>93.97</v>
      </c>
      <c r="I46" s="18" t="s">
        <v>37</v>
      </c>
      <c r="J46" s="5">
        <v>80</v>
      </c>
      <c r="K46" s="18" t="s">
        <v>34</v>
      </c>
      <c r="L46" s="10">
        <f t="shared" si="2"/>
        <v>1677.94</v>
      </c>
      <c r="M46" s="10">
        <f t="shared" si="0"/>
        <v>21</v>
      </c>
      <c r="N46" s="10">
        <f t="shared" si="3"/>
        <v>79.9019047619048</v>
      </c>
      <c r="O46" s="11"/>
      <c r="P46" s="18" t="s">
        <v>126</v>
      </c>
      <c r="Q46" s="19" t="s">
        <v>127</v>
      </c>
      <c r="R46" s="5">
        <v>64</v>
      </c>
      <c r="S46" s="18" t="s">
        <v>36</v>
      </c>
      <c r="T46" s="5">
        <v>61</v>
      </c>
      <c r="U46" s="18" t="s">
        <v>37</v>
      </c>
      <c r="V46" s="5">
        <v>83</v>
      </c>
      <c r="W46" s="5">
        <v>59</v>
      </c>
      <c r="X46" s="18" t="s">
        <v>35</v>
      </c>
      <c r="Y46" s="18" t="s">
        <v>37</v>
      </c>
      <c r="Z46" s="5">
        <v>60</v>
      </c>
      <c r="AA46" s="5">
        <v>85</v>
      </c>
      <c r="AB46" s="10">
        <f t="shared" si="12"/>
        <v>1754.5</v>
      </c>
      <c r="AC46" s="10">
        <f t="shared" si="10"/>
        <v>24.5</v>
      </c>
      <c r="AD46" s="10">
        <f t="shared" si="11"/>
        <v>71.6122448979592</v>
      </c>
      <c r="AE46" s="10">
        <f t="shared" si="6"/>
        <v>3432.44</v>
      </c>
      <c r="AF46" s="10">
        <f t="shared" si="7"/>
        <v>45.5</v>
      </c>
      <c r="AG46" s="10">
        <f t="shared" si="1"/>
        <v>75.4382417582418</v>
      </c>
    </row>
    <row r="47" spans="1:33">
      <c r="A47" s="6">
        <v>44</v>
      </c>
      <c r="B47" s="18" t="s">
        <v>128</v>
      </c>
      <c r="C47" s="18" t="s">
        <v>129</v>
      </c>
      <c r="D47" s="5">
        <v>60</v>
      </c>
      <c r="E47" s="5">
        <v>84</v>
      </c>
      <c r="F47" s="5">
        <v>60</v>
      </c>
      <c r="G47" s="5">
        <v>86</v>
      </c>
      <c r="H47" s="5">
        <v>93.25</v>
      </c>
      <c r="I47" s="18" t="s">
        <v>37</v>
      </c>
      <c r="J47" s="5">
        <v>88</v>
      </c>
      <c r="K47" s="18" t="s">
        <v>35</v>
      </c>
      <c r="L47" s="10">
        <f t="shared" si="2"/>
        <v>1653</v>
      </c>
      <c r="M47" s="10">
        <f t="shared" si="0"/>
        <v>21</v>
      </c>
      <c r="N47" s="10">
        <f t="shared" si="3"/>
        <v>78.7142857142857</v>
      </c>
      <c r="O47" s="11"/>
      <c r="P47" s="18" t="s">
        <v>128</v>
      </c>
      <c r="Q47" s="19" t="s">
        <v>129</v>
      </c>
      <c r="R47" s="5">
        <v>63</v>
      </c>
      <c r="S47" s="18" t="s">
        <v>36</v>
      </c>
      <c r="T47" s="5">
        <v>56</v>
      </c>
      <c r="U47" s="18" t="s">
        <v>37</v>
      </c>
      <c r="V47" s="5">
        <v>78</v>
      </c>
      <c r="W47" s="5">
        <v>71</v>
      </c>
      <c r="X47" s="18" t="s">
        <v>35</v>
      </c>
      <c r="Y47" s="18" t="s">
        <v>34</v>
      </c>
      <c r="Z47" s="5">
        <v>60</v>
      </c>
      <c r="AA47" s="5">
        <v>84</v>
      </c>
      <c r="AB47" s="10">
        <f t="shared" si="12"/>
        <v>1770</v>
      </c>
      <c r="AC47" s="10">
        <f t="shared" si="10"/>
        <v>24.5</v>
      </c>
      <c r="AD47" s="10">
        <f t="shared" si="11"/>
        <v>72.2448979591837</v>
      </c>
      <c r="AE47" s="10">
        <f t="shared" si="6"/>
        <v>3423</v>
      </c>
      <c r="AF47" s="10">
        <f t="shared" si="7"/>
        <v>45.5</v>
      </c>
      <c r="AG47" s="10">
        <f t="shared" si="1"/>
        <v>75.2307692307692</v>
      </c>
    </row>
    <row r="48" spans="1:33">
      <c r="A48" s="6">
        <v>45</v>
      </c>
      <c r="B48" s="18" t="s">
        <v>130</v>
      </c>
      <c r="C48" s="18" t="s">
        <v>131</v>
      </c>
      <c r="D48" s="5">
        <v>76</v>
      </c>
      <c r="E48" s="5">
        <v>87</v>
      </c>
      <c r="F48" s="5">
        <v>75</v>
      </c>
      <c r="G48" s="5">
        <v>83</v>
      </c>
      <c r="H48" s="5">
        <v>86</v>
      </c>
      <c r="I48" s="18" t="s">
        <v>35</v>
      </c>
      <c r="J48" s="5">
        <v>72</v>
      </c>
      <c r="K48" s="18" t="s">
        <v>34</v>
      </c>
      <c r="L48" s="10">
        <f t="shared" si="2"/>
        <v>1716</v>
      </c>
      <c r="M48" s="10">
        <f t="shared" si="0"/>
        <v>21</v>
      </c>
      <c r="N48" s="10">
        <f t="shared" si="3"/>
        <v>81.7142857142857</v>
      </c>
      <c r="O48" s="11"/>
      <c r="P48" s="18" t="s">
        <v>130</v>
      </c>
      <c r="Q48" s="19" t="s">
        <v>131</v>
      </c>
      <c r="R48" s="5">
        <v>76</v>
      </c>
      <c r="S48" s="18" t="s">
        <v>36</v>
      </c>
      <c r="T48" s="5">
        <v>74</v>
      </c>
      <c r="U48" s="18" t="s">
        <v>34</v>
      </c>
      <c r="V48" s="5">
        <v>42</v>
      </c>
      <c r="W48" s="5">
        <v>73</v>
      </c>
      <c r="X48" s="18" t="s">
        <v>35</v>
      </c>
      <c r="Y48" s="18" t="s">
        <v>34</v>
      </c>
      <c r="Z48" s="5">
        <v>76</v>
      </c>
      <c r="AA48" s="5">
        <v>82</v>
      </c>
      <c r="AB48" s="10">
        <f t="shared" si="12"/>
        <v>1698</v>
      </c>
      <c r="AC48" s="10">
        <f t="shared" si="10"/>
        <v>24.5</v>
      </c>
      <c r="AD48" s="10">
        <f t="shared" si="11"/>
        <v>69.3061224489796</v>
      </c>
      <c r="AE48" s="10">
        <f t="shared" si="6"/>
        <v>3414</v>
      </c>
      <c r="AF48" s="10">
        <f t="shared" si="7"/>
        <v>45.5</v>
      </c>
      <c r="AG48" s="10">
        <f t="shared" si="1"/>
        <v>75.032967032967</v>
      </c>
    </row>
    <row r="49" spans="1:33">
      <c r="A49" s="6">
        <v>46</v>
      </c>
      <c r="B49" s="18" t="s">
        <v>132</v>
      </c>
      <c r="C49" s="18" t="s">
        <v>133</v>
      </c>
      <c r="D49" s="5">
        <v>66</v>
      </c>
      <c r="E49" s="5">
        <v>93</v>
      </c>
      <c r="F49" s="5">
        <v>77</v>
      </c>
      <c r="G49" s="5">
        <v>78</v>
      </c>
      <c r="H49" s="5">
        <v>90.46</v>
      </c>
      <c r="I49" s="18" t="s">
        <v>34</v>
      </c>
      <c r="J49" s="5">
        <v>84</v>
      </c>
      <c r="K49" s="18" t="s">
        <v>34</v>
      </c>
      <c r="L49" s="10">
        <f t="shared" si="2"/>
        <v>1733.92</v>
      </c>
      <c r="M49" s="10">
        <f t="shared" si="0"/>
        <v>21</v>
      </c>
      <c r="N49" s="10">
        <f t="shared" si="3"/>
        <v>82.567619047619</v>
      </c>
      <c r="O49" s="11"/>
      <c r="P49" s="18" t="s">
        <v>132</v>
      </c>
      <c r="Q49" s="19" t="s">
        <v>133</v>
      </c>
      <c r="R49" s="5">
        <v>63</v>
      </c>
      <c r="S49" s="18" t="s">
        <v>36</v>
      </c>
      <c r="T49" s="5">
        <v>48</v>
      </c>
      <c r="U49" s="18" t="s">
        <v>34</v>
      </c>
      <c r="V49" s="5">
        <v>62</v>
      </c>
      <c r="W49" s="5">
        <v>75</v>
      </c>
      <c r="X49" s="18" t="s">
        <v>35</v>
      </c>
      <c r="Y49" s="18" t="s">
        <v>34</v>
      </c>
      <c r="Z49" s="5">
        <v>65</v>
      </c>
      <c r="AA49" s="5">
        <v>78</v>
      </c>
      <c r="AB49" s="10">
        <f t="shared" si="12"/>
        <v>1680</v>
      </c>
      <c r="AC49" s="10">
        <f t="shared" si="10"/>
        <v>24.5</v>
      </c>
      <c r="AD49" s="10">
        <f t="shared" si="11"/>
        <v>68.5714285714286</v>
      </c>
      <c r="AE49" s="10">
        <f t="shared" si="6"/>
        <v>3413.92</v>
      </c>
      <c r="AF49" s="10">
        <f t="shared" si="7"/>
        <v>45.5</v>
      </c>
      <c r="AG49" s="10">
        <f t="shared" si="1"/>
        <v>75.0312087912088</v>
      </c>
    </row>
    <row r="50" spans="1:33">
      <c r="A50" s="6">
        <v>47</v>
      </c>
      <c r="B50" s="18" t="s">
        <v>134</v>
      </c>
      <c r="C50" s="18" t="s">
        <v>135</v>
      </c>
      <c r="D50" s="5">
        <v>78</v>
      </c>
      <c r="E50" s="5">
        <v>92</v>
      </c>
      <c r="F50" s="5">
        <v>65</v>
      </c>
      <c r="G50" s="5">
        <v>85</v>
      </c>
      <c r="H50" s="5">
        <v>98.45</v>
      </c>
      <c r="I50" s="18" t="s">
        <v>35</v>
      </c>
      <c r="J50" s="5">
        <v>73</v>
      </c>
      <c r="K50" s="18" t="s">
        <v>34</v>
      </c>
      <c r="L50" s="10">
        <f t="shared" si="2"/>
        <v>1746.4</v>
      </c>
      <c r="M50" s="10">
        <f t="shared" si="0"/>
        <v>21</v>
      </c>
      <c r="N50" s="10">
        <f t="shared" si="3"/>
        <v>83.1619047619048</v>
      </c>
      <c r="O50" s="11"/>
      <c r="P50" s="18" t="s">
        <v>134</v>
      </c>
      <c r="Q50" s="19" t="s">
        <v>135</v>
      </c>
      <c r="R50" s="5">
        <v>78</v>
      </c>
      <c r="S50" s="18" t="s">
        <v>36</v>
      </c>
      <c r="T50" s="5">
        <v>78</v>
      </c>
      <c r="U50" s="18" t="s">
        <v>37</v>
      </c>
      <c r="V50" s="5">
        <v>49</v>
      </c>
      <c r="W50" s="5">
        <v>64</v>
      </c>
      <c r="X50" s="18" t="s">
        <v>35</v>
      </c>
      <c r="Y50" s="18" t="s">
        <v>34</v>
      </c>
      <c r="Z50" s="5">
        <v>62</v>
      </c>
      <c r="AA50" s="5">
        <v>76</v>
      </c>
      <c r="AB50" s="10">
        <f t="shared" si="12"/>
        <v>1667.5</v>
      </c>
      <c r="AC50" s="10">
        <f t="shared" si="10"/>
        <v>24.5</v>
      </c>
      <c r="AD50" s="10">
        <f t="shared" si="11"/>
        <v>68.0612244897959</v>
      </c>
      <c r="AE50" s="10">
        <f t="shared" si="6"/>
        <v>3413.9</v>
      </c>
      <c r="AF50" s="10">
        <f t="shared" si="7"/>
        <v>45.5</v>
      </c>
      <c r="AG50" s="10">
        <f t="shared" si="1"/>
        <v>75.0307692307692</v>
      </c>
    </row>
    <row r="51" spans="1:33">
      <c r="A51" s="4">
        <v>48</v>
      </c>
      <c r="B51" s="18" t="s">
        <v>136</v>
      </c>
      <c r="C51" s="18" t="s">
        <v>137</v>
      </c>
      <c r="D51" s="5">
        <v>71</v>
      </c>
      <c r="E51" s="5">
        <v>84</v>
      </c>
      <c r="F51" s="5">
        <v>60</v>
      </c>
      <c r="G51" s="5">
        <v>80</v>
      </c>
      <c r="H51" s="5">
        <v>83.94</v>
      </c>
      <c r="I51" s="18" t="s">
        <v>35</v>
      </c>
      <c r="J51" s="5">
        <v>87</v>
      </c>
      <c r="K51" s="18" t="s">
        <v>34</v>
      </c>
      <c r="L51" s="10">
        <f t="shared" si="2"/>
        <v>1677.38</v>
      </c>
      <c r="M51" s="10">
        <f t="shared" si="0"/>
        <v>21</v>
      </c>
      <c r="N51" s="10">
        <f t="shared" si="3"/>
        <v>79.8752380952381</v>
      </c>
      <c r="O51" s="11"/>
      <c r="P51" s="18" t="s">
        <v>136</v>
      </c>
      <c r="Q51" s="18" t="s">
        <v>137</v>
      </c>
      <c r="R51" s="5">
        <v>65</v>
      </c>
      <c r="S51" s="18" t="s">
        <v>36</v>
      </c>
      <c r="T51" s="5">
        <v>79</v>
      </c>
      <c r="U51" s="18" t="s">
        <v>34</v>
      </c>
      <c r="V51" s="5">
        <v>60</v>
      </c>
      <c r="W51" s="5">
        <v>60</v>
      </c>
      <c r="X51" s="18" t="s">
        <v>35</v>
      </c>
      <c r="Y51" s="18" t="s">
        <v>35</v>
      </c>
      <c r="Z51" s="5">
        <v>74</v>
      </c>
      <c r="AA51" s="5">
        <v>88</v>
      </c>
      <c r="AB51" s="10">
        <f t="shared" si="12"/>
        <v>1734</v>
      </c>
      <c r="AC51" s="10">
        <f t="shared" si="10"/>
        <v>24.5</v>
      </c>
      <c r="AD51" s="10">
        <f t="shared" si="11"/>
        <v>70.7755102040816</v>
      </c>
      <c r="AE51" s="10">
        <f t="shared" si="6"/>
        <v>3411.38</v>
      </c>
      <c r="AF51" s="10">
        <f t="shared" si="7"/>
        <v>45.5</v>
      </c>
      <c r="AG51" s="10">
        <f t="shared" si="1"/>
        <v>74.9753846153846</v>
      </c>
    </row>
    <row r="52" spans="1:33">
      <c r="A52" s="4">
        <v>49</v>
      </c>
      <c r="B52" s="18" t="s">
        <v>138</v>
      </c>
      <c r="C52" s="18" t="s">
        <v>139</v>
      </c>
      <c r="D52" s="5">
        <v>74</v>
      </c>
      <c r="E52" s="5">
        <v>79</v>
      </c>
      <c r="F52" s="5">
        <v>78</v>
      </c>
      <c r="G52" s="5">
        <v>74</v>
      </c>
      <c r="H52" s="5">
        <v>94.86</v>
      </c>
      <c r="I52" s="18" t="s">
        <v>37</v>
      </c>
      <c r="J52" s="5">
        <v>87</v>
      </c>
      <c r="K52" s="18" t="s">
        <v>34</v>
      </c>
      <c r="L52" s="10">
        <f t="shared" si="2"/>
        <v>1687.72</v>
      </c>
      <c r="M52" s="10">
        <f t="shared" si="0"/>
        <v>21</v>
      </c>
      <c r="N52" s="10">
        <f t="shared" si="3"/>
        <v>80.367619047619</v>
      </c>
      <c r="O52" s="11"/>
      <c r="P52" s="18" t="s">
        <v>138</v>
      </c>
      <c r="Q52" s="18" t="s">
        <v>139</v>
      </c>
      <c r="R52" s="5">
        <v>74</v>
      </c>
      <c r="S52" s="18" t="s">
        <v>36</v>
      </c>
      <c r="T52" s="5">
        <v>72</v>
      </c>
      <c r="U52" s="18" t="s">
        <v>37</v>
      </c>
      <c r="V52" s="5">
        <v>60</v>
      </c>
      <c r="W52" s="5">
        <v>62</v>
      </c>
      <c r="X52" s="18" t="s">
        <v>35</v>
      </c>
      <c r="Y52" s="18" t="s">
        <v>34</v>
      </c>
      <c r="Z52" s="5">
        <v>70</v>
      </c>
      <c r="AA52" s="5">
        <v>83</v>
      </c>
      <c r="AB52" s="10">
        <f t="shared" si="12"/>
        <v>1723.5</v>
      </c>
      <c r="AC52" s="10">
        <f t="shared" si="10"/>
        <v>24.5</v>
      </c>
      <c r="AD52" s="10">
        <f t="shared" si="11"/>
        <v>70.3469387755102</v>
      </c>
      <c r="AE52" s="10">
        <f t="shared" si="6"/>
        <v>3411.22</v>
      </c>
      <c r="AF52" s="10">
        <f t="shared" si="7"/>
        <v>45.5</v>
      </c>
      <c r="AG52" s="10">
        <f t="shared" si="1"/>
        <v>74.9718681318681</v>
      </c>
    </row>
    <row r="53" spans="1:33">
      <c r="A53" s="6">
        <v>50</v>
      </c>
      <c r="B53" s="18" t="s">
        <v>140</v>
      </c>
      <c r="C53" s="19" t="s">
        <v>141</v>
      </c>
      <c r="D53" s="5">
        <v>67</v>
      </c>
      <c r="E53" s="5">
        <v>95</v>
      </c>
      <c r="F53" s="18" t="s">
        <v>109</v>
      </c>
      <c r="G53" s="5">
        <v>77</v>
      </c>
      <c r="H53" s="5">
        <v>95.43</v>
      </c>
      <c r="I53" s="18" t="s">
        <v>34</v>
      </c>
      <c r="J53" s="18" t="s">
        <v>64</v>
      </c>
      <c r="K53" s="18" t="s">
        <v>34</v>
      </c>
      <c r="L53" s="10">
        <f t="shared" si="2"/>
        <v>1579.86</v>
      </c>
      <c r="M53" s="10">
        <f t="shared" si="0"/>
        <v>21</v>
      </c>
      <c r="N53" s="10">
        <f t="shared" si="3"/>
        <v>75.2314285714286</v>
      </c>
      <c r="O53" s="11"/>
      <c r="P53" s="18" t="s">
        <v>140</v>
      </c>
      <c r="Q53" s="19" t="s">
        <v>141</v>
      </c>
      <c r="R53" s="5">
        <v>54</v>
      </c>
      <c r="S53" s="18" t="s">
        <v>36</v>
      </c>
      <c r="T53" s="5">
        <v>72</v>
      </c>
      <c r="U53" s="18" t="s">
        <v>34</v>
      </c>
      <c r="V53" s="5">
        <v>85</v>
      </c>
      <c r="W53" s="5">
        <v>74</v>
      </c>
      <c r="X53" s="18" t="s">
        <v>34</v>
      </c>
      <c r="Y53" s="18" t="s">
        <v>34</v>
      </c>
      <c r="Z53" s="5">
        <v>70</v>
      </c>
      <c r="AA53" s="5">
        <v>76</v>
      </c>
      <c r="AB53" s="10">
        <f t="shared" si="12"/>
        <v>1828.5</v>
      </c>
      <c r="AC53" s="10">
        <f t="shared" si="10"/>
        <v>24.5</v>
      </c>
      <c r="AD53" s="10">
        <f t="shared" si="11"/>
        <v>74.6326530612245</v>
      </c>
      <c r="AE53" s="10">
        <f t="shared" si="6"/>
        <v>3408.36</v>
      </c>
      <c r="AF53" s="10">
        <f t="shared" si="7"/>
        <v>45.5</v>
      </c>
      <c r="AG53" s="10">
        <f t="shared" si="1"/>
        <v>74.909010989011</v>
      </c>
    </row>
    <row r="54" spans="1:33">
      <c r="A54" s="6">
        <v>51</v>
      </c>
      <c r="B54" s="18" t="s">
        <v>142</v>
      </c>
      <c r="C54" s="18" t="s">
        <v>143</v>
      </c>
      <c r="D54" s="5">
        <v>77</v>
      </c>
      <c r="E54" s="5">
        <v>90</v>
      </c>
      <c r="F54" s="5">
        <v>72</v>
      </c>
      <c r="G54" s="5">
        <v>82</v>
      </c>
      <c r="H54" s="5">
        <v>96.36</v>
      </c>
      <c r="I54" s="18" t="s">
        <v>37</v>
      </c>
      <c r="J54" s="5">
        <v>74</v>
      </c>
      <c r="K54" s="18" t="s">
        <v>35</v>
      </c>
      <c r="L54" s="10">
        <f t="shared" si="2"/>
        <v>1723.22</v>
      </c>
      <c r="M54" s="10">
        <f t="shared" si="0"/>
        <v>21</v>
      </c>
      <c r="N54" s="10">
        <f t="shared" si="3"/>
        <v>82.0580952380952</v>
      </c>
      <c r="O54" s="11"/>
      <c r="P54" s="18" t="s">
        <v>142</v>
      </c>
      <c r="Q54" s="19" t="s">
        <v>143</v>
      </c>
      <c r="R54" s="5">
        <v>72</v>
      </c>
      <c r="S54" s="18" t="s">
        <v>36</v>
      </c>
      <c r="T54" s="5">
        <v>56</v>
      </c>
      <c r="U54" s="18" t="s">
        <v>34</v>
      </c>
      <c r="V54" s="5">
        <v>61</v>
      </c>
      <c r="W54" s="5">
        <v>63</v>
      </c>
      <c r="X54" s="18" t="s">
        <v>35</v>
      </c>
      <c r="Y54" s="18" t="s">
        <v>34</v>
      </c>
      <c r="Z54" s="5">
        <v>66</v>
      </c>
      <c r="AA54" s="5">
        <v>80</v>
      </c>
      <c r="AB54" s="10">
        <f t="shared" si="12"/>
        <v>1682</v>
      </c>
      <c r="AC54" s="10">
        <f t="shared" si="10"/>
        <v>24.5</v>
      </c>
      <c r="AD54" s="10">
        <f t="shared" si="11"/>
        <v>68.6530612244898</v>
      </c>
      <c r="AE54" s="10">
        <f t="shared" si="6"/>
        <v>3405.22</v>
      </c>
      <c r="AF54" s="10">
        <f t="shared" si="7"/>
        <v>45.5</v>
      </c>
      <c r="AG54" s="10">
        <f t="shared" si="1"/>
        <v>74.84</v>
      </c>
    </row>
    <row r="55" spans="1:33">
      <c r="A55" s="6">
        <v>52</v>
      </c>
      <c r="B55" s="18" t="s">
        <v>144</v>
      </c>
      <c r="C55" s="18" t="s">
        <v>145</v>
      </c>
      <c r="D55" s="5">
        <v>66</v>
      </c>
      <c r="E55" s="5">
        <v>65</v>
      </c>
      <c r="F55" s="5">
        <v>67</v>
      </c>
      <c r="G55" s="5">
        <v>88</v>
      </c>
      <c r="H55" s="5">
        <v>97.85</v>
      </c>
      <c r="I55" s="18" t="s">
        <v>34</v>
      </c>
      <c r="J55" s="5">
        <v>92</v>
      </c>
      <c r="K55" s="18" t="s">
        <v>35</v>
      </c>
      <c r="L55" s="10">
        <f t="shared" si="2"/>
        <v>1651.7</v>
      </c>
      <c r="M55" s="10">
        <f t="shared" si="0"/>
        <v>21</v>
      </c>
      <c r="N55" s="10">
        <f t="shared" si="3"/>
        <v>78.652380952381</v>
      </c>
      <c r="O55" s="11"/>
      <c r="P55" s="18" t="s">
        <v>144</v>
      </c>
      <c r="Q55" s="19" t="s">
        <v>145</v>
      </c>
      <c r="R55" s="5">
        <v>73</v>
      </c>
      <c r="S55" s="18" t="s">
        <v>36</v>
      </c>
      <c r="T55" s="5">
        <v>76</v>
      </c>
      <c r="U55" s="18" t="s">
        <v>37</v>
      </c>
      <c r="V55" s="5">
        <v>68</v>
      </c>
      <c r="W55" s="5">
        <v>57</v>
      </c>
      <c r="X55" s="18" t="s">
        <v>35</v>
      </c>
      <c r="Y55" s="18" t="s">
        <v>34</v>
      </c>
      <c r="Z55" s="5">
        <v>69</v>
      </c>
      <c r="AA55" s="5">
        <v>80</v>
      </c>
      <c r="AB55" s="10">
        <f t="shared" si="12"/>
        <v>1747</v>
      </c>
      <c r="AC55" s="10">
        <f t="shared" si="10"/>
        <v>24.5</v>
      </c>
      <c r="AD55" s="10">
        <f t="shared" si="11"/>
        <v>71.3061224489796</v>
      </c>
      <c r="AE55" s="10">
        <f t="shared" si="6"/>
        <v>3398.7</v>
      </c>
      <c r="AF55" s="10">
        <f t="shared" si="7"/>
        <v>45.5</v>
      </c>
      <c r="AG55" s="10">
        <f t="shared" si="1"/>
        <v>74.6967032967033</v>
      </c>
    </row>
    <row r="56" spans="1:33">
      <c r="A56" s="6">
        <v>53</v>
      </c>
      <c r="B56" s="18" t="s">
        <v>146</v>
      </c>
      <c r="C56" s="19" t="s">
        <v>147</v>
      </c>
      <c r="D56" s="18" t="s">
        <v>148</v>
      </c>
      <c r="E56" s="5">
        <v>85</v>
      </c>
      <c r="F56" s="5">
        <v>71</v>
      </c>
      <c r="G56" s="5">
        <v>71</v>
      </c>
      <c r="H56" s="5">
        <v>96.35</v>
      </c>
      <c r="I56" s="18" t="s">
        <v>34</v>
      </c>
      <c r="J56" s="5">
        <v>87</v>
      </c>
      <c r="K56" s="18" t="s">
        <v>34</v>
      </c>
      <c r="L56" s="10">
        <f t="shared" si="2"/>
        <v>1653.7</v>
      </c>
      <c r="M56" s="10">
        <f t="shared" si="0"/>
        <v>21</v>
      </c>
      <c r="N56" s="10">
        <f t="shared" si="3"/>
        <v>78.7476190476191</v>
      </c>
      <c r="O56" s="11"/>
      <c r="P56" s="18" t="s">
        <v>146</v>
      </c>
      <c r="Q56" s="19" t="s">
        <v>147</v>
      </c>
      <c r="R56" s="5">
        <v>76</v>
      </c>
      <c r="S56" s="18" t="s">
        <v>36</v>
      </c>
      <c r="T56" s="5">
        <v>50</v>
      </c>
      <c r="U56" s="18" t="s">
        <v>78</v>
      </c>
      <c r="V56" s="5">
        <v>71</v>
      </c>
      <c r="W56" s="5">
        <v>71</v>
      </c>
      <c r="X56" s="18" t="s">
        <v>34</v>
      </c>
      <c r="Y56" s="18" t="s">
        <v>37</v>
      </c>
      <c r="Z56" s="5">
        <v>69</v>
      </c>
      <c r="AA56" s="5">
        <v>77</v>
      </c>
      <c r="AB56" s="10">
        <f t="shared" si="12"/>
        <v>1734</v>
      </c>
      <c r="AC56" s="10">
        <f t="shared" si="10"/>
        <v>24.5</v>
      </c>
      <c r="AD56" s="10">
        <f t="shared" si="11"/>
        <v>70.7755102040816</v>
      </c>
      <c r="AE56" s="10">
        <f t="shared" si="6"/>
        <v>3387.7</v>
      </c>
      <c r="AF56" s="10">
        <f t="shared" si="7"/>
        <v>45.5</v>
      </c>
      <c r="AG56" s="10">
        <f t="shared" si="1"/>
        <v>74.4549450549451</v>
      </c>
    </row>
    <row r="57" spans="1:33">
      <c r="A57" s="6">
        <v>54</v>
      </c>
      <c r="B57" s="18" t="s">
        <v>149</v>
      </c>
      <c r="C57" s="18" t="s">
        <v>150</v>
      </c>
      <c r="D57" s="5">
        <v>80</v>
      </c>
      <c r="E57" s="5">
        <v>83</v>
      </c>
      <c r="F57" s="5">
        <v>62</v>
      </c>
      <c r="G57" s="5">
        <v>86</v>
      </c>
      <c r="H57" s="5">
        <v>94.26</v>
      </c>
      <c r="I57" s="18" t="s">
        <v>34</v>
      </c>
      <c r="J57" s="5">
        <v>86</v>
      </c>
      <c r="K57" s="18" t="s">
        <v>34</v>
      </c>
      <c r="L57" s="10">
        <f t="shared" si="2"/>
        <v>1715.52</v>
      </c>
      <c r="M57" s="10">
        <f t="shared" si="0"/>
        <v>21</v>
      </c>
      <c r="N57" s="10">
        <f t="shared" si="3"/>
        <v>81.6914285714286</v>
      </c>
      <c r="O57" s="11"/>
      <c r="P57" s="18" t="s">
        <v>149</v>
      </c>
      <c r="Q57" s="19" t="s">
        <v>150</v>
      </c>
      <c r="R57" s="5">
        <v>53</v>
      </c>
      <c r="S57" s="18" t="s">
        <v>36</v>
      </c>
      <c r="T57" s="5">
        <v>68</v>
      </c>
      <c r="U57" s="18" t="s">
        <v>37</v>
      </c>
      <c r="V57" s="5">
        <v>62</v>
      </c>
      <c r="W57" s="5">
        <v>66</v>
      </c>
      <c r="X57" s="18" t="s">
        <v>34</v>
      </c>
      <c r="Y57" s="18" t="s">
        <v>34</v>
      </c>
      <c r="Z57" s="5">
        <v>83</v>
      </c>
      <c r="AA57" s="5">
        <v>83</v>
      </c>
      <c r="AB57" s="10">
        <f t="shared" si="12"/>
        <v>1670.5</v>
      </c>
      <c r="AC57" s="10">
        <f t="shared" si="10"/>
        <v>24.5</v>
      </c>
      <c r="AD57" s="10">
        <f t="shared" si="11"/>
        <v>68.1836734693878</v>
      </c>
      <c r="AE57" s="10">
        <f t="shared" si="6"/>
        <v>3386.02</v>
      </c>
      <c r="AF57" s="10">
        <f t="shared" si="7"/>
        <v>45.5</v>
      </c>
      <c r="AG57" s="10">
        <f t="shared" si="1"/>
        <v>74.418021978022</v>
      </c>
    </row>
    <row r="58" spans="1:33">
      <c r="A58" s="6">
        <v>55</v>
      </c>
      <c r="B58" s="18" t="s">
        <v>151</v>
      </c>
      <c r="C58" s="19" t="s">
        <v>152</v>
      </c>
      <c r="D58" s="5">
        <v>76</v>
      </c>
      <c r="E58" s="5">
        <v>84</v>
      </c>
      <c r="F58" s="18" t="s">
        <v>89</v>
      </c>
      <c r="G58" s="5">
        <v>78</v>
      </c>
      <c r="H58" s="5">
        <v>95.7</v>
      </c>
      <c r="I58" s="18" t="s">
        <v>35</v>
      </c>
      <c r="J58" s="5">
        <v>77</v>
      </c>
      <c r="K58" s="18" t="s">
        <v>34</v>
      </c>
      <c r="L58" s="10">
        <f t="shared" si="2"/>
        <v>1669.9</v>
      </c>
      <c r="M58" s="10">
        <f t="shared" si="0"/>
        <v>21</v>
      </c>
      <c r="N58" s="10">
        <f t="shared" si="3"/>
        <v>79.5190476190476</v>
      </c>
      <c r="O58" s="11"/>
      <c r="P58" s="18" t="s">
        <v>151</v>
      </c>
      <c r="Q58" s="18" t="s">
        <v>152</v>
      </c>
      <c r="R58" s="5">
        <v>71</v>
      </c>
      <c r="S58" s="18" t="s">
        <v>36</v>
      </c>
      <c r="T58" s="5">
        <v>61</v>
      </c>
      <c r="U58" s="18" t="s">
        <v>37</v>
      </c>
      <c r="V58" s="5">
        <v>70</v>
      </c>
      <c r="W58" s="5">
        <v>72</v>
      </c>
      <c r="X58" s="18" t="s">
        <v>37</v>
      </c>
      <c r="Y58" s="18" t="s">
        <v>34</v>
      </c>
      <c r="Z58" s="5">
        <v>67</v>
      </c>
      <c r="AA58" s="5">
        <v>64</v>
      </c>
      <c r="AB58" s="10">
        <f t="shared" si="12"/>
        <v>1715</v>
      </c>
      <c r="AC58" s="10">
        <f t="shared" si="10"/>
        <v>24.5</v>
      </c>
      <c r="AD58" s="10">
        <f t="shared" si="11"/>
        <v>70</v>
      </c>
      <c r="AE58" s="10">
        <f t="shared" si="6"/>
        <v>3384.9</v>
      </c>
      <c r="AF58" s="10">
        <f t="shared" si="7"/>
        <v>45.5</v>
      </c>
      <c r="AG58" s="10">
        <f t="shared" si="1"/>
        <v>74.3934065934066</v>
      </c>
    </row>
    <row r="59" spans="1:33">
      <c r="A59" s="6">
        <v>56</v>
      </c>
      <c r="B59" s="18" t="s">
        <v>153</v>
      </c>
      <c r="C59" s="19" t="s">
        <v>154</v>
      </c>
      <c r="D59" s="5">
        <v>72</v>
      </c>
      <c r="E59" s="5">
        <v>97</v>
      </c>
      <c r="F59" s="18" t="s">
        <v>109</v>
      </c>
      <c r="G59" s="5">
        <v>61</v>
      </c>
      <c r="H59" s="5">
        <v>96.81</v>
      </c>
      <c r="I59" s="18" t="s">
        <v>35</v>
      </c>
      <c r="J59" s="5">
        <v>78</v>
      </c>
      <c r="K59" s="18" t="s">
        <v>34</v>
      </c>
      <c r="L59" s="10">
        <f t="shared" si="2"/>
        <v>1669.62</v>
      </c>
      <c r="M59" s="10">
        <f t="shared" si="0"/>
        <v>21</v>
      </c>
      <c r="N59" s="10">
        <f t="shared" si="3"/>
        <v>79.5057142857143</v>
      </c>
      <c r="O59" s="11"/>
      <c r="P59" s="18" t="s">
        <v>153</v>
      </c>
      <c r="Q59" s="18" t="s">
        <v>154</v>
      </c>
      <c r="R59" s="5">
        <v>66</v>
      </c>
      <c r="S59" s="18" t="s">
        <v>36</v>
      </c>
      <c r="T59" s="5">
        <v>80</v>
      </c>
      <c r="U59" s="18" t="s">
        <v>34</v>
      </c>
      <c r="V59" s="5">
        <v>60</v>
      </c>
      <c r="W59" s="5">
        <v>67</v>
      </c>
      <c r="X59" s="18" t="s">
        <v>34</v>
      </c>
      <c r="Y59" s="18" t="s">
        <v>34</v>
      </c>
      <c r="Z59" s="5">
        <v>74</v>
      </c>
      <c r="AA59" s="5">
        <v>71</v>
      </c>
      <c r="AB59" s="10">
        <f t="shared" si="12"/>
        <v>1713</v>
      </c>
      <c r="AC59" s="10">
        <f t="shared" si="10"/>
        <v>24.5</v>
      </c>
      <c r="AD59" s="10">
        <f t="shared" si="11"/>
        <v>69.9183673469388</v>
      </c>
      <c r="AE59" s="10">
        <f t="shared" si="6"/>
        <v>3382.62</v>
      </c>
      <c r="AF59" s="10">
        <f t="shared" si="7"/>
        <v>45.5</v>
      </c>
      <c r="AG59" s="10">
        <f t="shared" si="1"/>
        <v>74.3432967032967</v>
      </c>
    </row>
    <row r="60" spans="1:33">
      <c r="A60" s="6">
        <v>57</v>
      </c>
      <c r="B60" s="18" t="s">
        <v>155</v>
      </c>
      <c r="C60" s="18" t="s">
        <v>156</v>
      </c>
      <c r="D60" s="5">
        <v>77</v>
      </c>
      <c r="E60" s="5">
        <v>87</v>
      </c>
      <c r="F60" s="5">
        <v>62</v>
      </c>
      <c r="G60" s="5">
        <v>85</v>
      </c>
      <c r="H60" s="5">
        <v>95.04</v>
      </c>
      <c r="I60" s="18" t="s">
        <v>34</v>
      </c>
      <c r="J60" s="5">
        <v>92</v>
      </c>
      <c r="K60" s="18" t="s">
        <v>35</v>
      </c>
      <c r="L60" s="10">
        <f t="shared" si="2"/>
        <v>1757.08</v>
      </c>
      <c r="M60" s="10">
        <f t="shared" si="0"/>
        <v>21</v>
      </c>
      <c r="N60" s="10">
        <f t="shared" si="3"/>
        <v>83.6704761904762</v>
      </c>
      <c r="O60" s="11"/>
      <c r="P60" s="18" t="s">
        <v>155</v>
      </c>
      <c r="Q60" s="19" t="s">
        <v>156</v>
      </c>
      <c r="R60" s="5">
        <v>72</v>
      </c>
      <c r="S60" s="18" t="s">
        <v>36</v>
      </c>
      <c r="T60" s="5">
        <v>63</v>
      </c>
      <c r="U60" s="18" t="s">
        <v>37</v>
      </c>
      <c r="V60" s="5">
        <v>53</v>
      </c>
      <c r="W60" s="5">
        <v>63</v>
      </c>
      <c r="X60" s="18" t="s">
        <v>37</v>
      </c>
      <c r="Y60" s="18" t="s">
        <v>34</v>
      </c>
      <c r="Z60" s="5">
        <v>68</v>
      </c>
      <c r="AA60" s="5">
        <v>81</v>
      </c>
      <c r="AB60" s="10">
        <f t="shared" si="12"/>
        <v>1617.5</v>
      </c>
      <c r="AC60" s="10">
        <f t="shared" si="10"/>
        <v>24.5</v>
      </c>
      <c r="AD60" s="10">
        <f t="shared" si="11"/>
        <v>66.0204081632653</v>
      </c>
      <c r="AE60" s="10">
        <f t="shared" si="6"/>
        <v>3374.58</v>
      </c>
      <c r="AF60" s="10">
        <f t="shared" si="7"/>
        <v>45.5</v>
      </c>
      <c r="AG60" s="10">
        <f t="shared" si="1"/>
        <v>74.1665934065934</v>
      </c>
    </row>
    <row r="61" spans="1:33">
      <c r="A61" s="6">
        <v>58</v>
      </c>
      <c r="B61" s="18" t="s">
        <v>157</v>
      </c>
      <c r="C61" s="18" t="s">
        <v>158</v>
      </c>
      <c r="D61" s="5">
        <v>64</v>
      </c>
      <c r="E61" s="5">
        <v>82</v>
      </c>
      <c r="F61" s="5">
        <v>80</v>
      </c>
      <c r="G61" s="5">
        <v>89</v>
      </c>
      <c r="H61" s="5">
        <v>94.54</v>
      </c>
      <c r="I61" s="18" t="s">
        <v>34</v>
      </c>
      <c r="J61" s="5">
        <v>72</v>
      </c>
      <c r="K61" s="18" t="s">
        <v>35</v>
      </c>
      <c r="L61" s="10">
        <f t="shared" si="2"/>
        <v>1696.58</v>
      </c>
      <c r="M61" s="10">
        <f t="shared" si="0"/>
        <v>21</v>
      </c>
      <c r="N61" s="10">
        <f t="shared" si="3"/>
        <v>80.7895238095238</v>
      </c>
      <c r="O61" s="11"/>
      <c r="P61" s="18" t="s">
        <v>157</v>
      </c>
      <c r="Q61" s="19" t="s">
        <v>158</v>
      </c>
      <c r="R61" s="5">
        <v>56</v>
      </c>
      <c r="S61" s="18" t="s">
        <v>36</v>
      </c>
      <c r="T61" s="5">
        <v>71</v>
      </c>
      <c r="U61" s="18" t="s">
        <v>37</v>
      </c>
      <c r="V61" s="5">
        <v>61</v>
      </c>
      <c r="W61" s="5">
        <v>75</v>
      </c>
      <c r="X61" s="18" t="s">
        <v>37</v>
      </c>
      <c r="Y61" s="18" t="s">
        <v>34</v>
      </c>
      <c r="Z61" s="5">
        <v>72</v>
      </c>
      <c r="AA61" s="5">
        <v>76</v>
      </c>
      <c r="AB61" s="10">
        <f t="shared" si="12"/>
        <v>1673.5</v>
      </c>
      <c r="AC61" s="10">
        <f t="shared" si="10"/>
        <v>24.5</v>
      </c>
      <c r="AD61" s="10">
        <f t="shared" si="11"/>
        <v>68.3061224489796</v>
      </c>
      <c r="AE61" s="10">
        <f t="shared" si="6"/>
        <v>3370.08</v>
      </c>
      <c r="AF61" s="10">
        <f t="shared" si="7"/>
        <v>45.5</v>
      </c>
      <c r="AG61" s="10">
        <f t="shared" si="1"/>
        <v>74.0676923076923</v>
      </c>
    </row>
    <row r="62" spans="1:33">
      <c r="A62" s="6">
        <v>59</v>
      </c>
      <c r="B62" s="18" t="s">
        <v>159</v>
      </c>
      <c r="C62" s="18" t="s">
        <v>160</v>
      </c>
      <c r="D62" s="5">
        <v>79</v>
      </c>
      <c r="E62" s="5">
        <v>97</v>
      </c>
      <c r="F62" s="5">
        <v>74</v>
      </c>
      <c r="G62" s="5">
        <v>85</v>
      </c>
      <c r="H62" s="5">
        <v>71.36</v>
      </c>
      <c r="I62" s="18" t="s">
        <v>34</v>
      </c>
      <c r="J62" s="5">
        <v>78</v>
      </c>
      <c r="K62" s="18" t="s">
        <v>34</v>
      </c>
      <c r="L62" s="10">
        <f t="shared" si="2"/>
        <v>1739.72</v>
      </c>
      <c r="M62" s="10">
        <f t="shared" si="0"/>
        <v>21</v>
      </c>
      <c r="N62" s="10">
        <f t="shared" si="3"/>
        <v>82.8438095238095</v>
      </c>
      <c r="O62" s="11"/>
      <c r="P62" s="18" t="s">
        <v>159</v>
      </c>
      <c r="Q62" s="19" t="s">
        <v>160</v>
      </c>
      <c r="R62" s="5">
        <v>66</v>
      </c>
      <c r="S62" s="18" t="s">
        <v>36</v>
      </c>
      <c r="T62" s="5">
        <v>59</v>
      </c>
      <c r="U62" s="18" t="s">
        <v>37</v>
      </c>
      <c r="V62" s="5">
        <v>52</v>
      </c>
      <c r="W62" s="5">
        <v>80</v>
      </c>
      <c r="X62" s="18" t="s">
        <v>37</v>
      </c>
      <c r="Y62" s="18" t="s">
        <v>35</v>
      </c>
      <c r="Z62" s="5">
        <v>60</v>
      </c>
      <c r="AA62" s="5">
        <v>71</v>
      </c>
      <c r="AB62" s="10">
        <f t="shared" si="12"/>
        <v>1628</v>
      </c>
      <c r="AC62" s="10">
        <f t="shared" si="10"/>
        <v>24.5</v>
      </c>
      <c r="AD62" s="10">
        <f t="shared" si="11"/>
        <v>66.4489795918367</v>
      </c>
      <c r="AE62" s="10">
        <f t="shared" si="6"/>
        <v>3367.72</v>
      </c>
      <c r="AF62" s="10">
        <f t="shared" si="7"/>
        <v>45.5</v>
      </c>
      <c r="AG62" s="10">
        <f t="shared" si="1"/>
        <v>74.0158241758242</v>
      </c>
    </row>
    <row r="63" spans="1:33">
      <c r="A63" s="6">
        <v>60</v>
      </c>
      <c r="B63" s="20" t="s">
        <v>161</v>
      </c>
      <c r="C63" s="19" t="s">
        <v>162</v>
      </c>
      <c r="D63" s="20" t="s">
        <v>148</v>
      </c>
      <c r="E63" s="8">
        <v>84</v>
      </c>
      <c r="F63" s="8">
        <v>69</v>
      </c>
      <c r="G63" s="8">
        <v>80</v>
      </c>
      <c r="H63" s="8">
        <v>87.9</v>
      </c>
      <c r="I63" s="20" t="s">
        <v>34</v>
      </c>
      <c r="J63" s="8">
        <v>87</v>
      </c>
      <c r="K63" s="20" t="s">
        <v>34</v>
      </c>
      <c r="L63" s="10">
        <f t="shared" si="2"/>
        <v>1644.3</v>
      </c>
      <c r="M63" s="10">
        <f t="shared" si="0"/>
        <v>21</v>
      </c>
      <c r="N63" s="10">
        <f t="shared" si="3"/>
        <v>78.3</v>
      </c>
      <c r="O63" s="12"/>
      <c r="P63" s="21" t="s">
        <v>161</v>
      </c>
      <c r="Q63" s="22" t="s">
        <v>162</v>
      </c>
      <c r="R63" s="13">
        <v>71</v>
      </c>
      <c r="S63" s="13"/>
      <c r="T63" s="13">
        <v>56</v>
      </c>
      <c r="U63" s="21" t="s">
        <v>37</v>
      </c>
      <c r="V63" s="13">
        <v>57</v>
      </c>
      <c r="W63" s="13">
        <v>81</v>
      </c>
      <c r="X63" s="21" t="s">
        <v>35</v>
      </c>
      <c r="Y63" s="21" t="s">
        <v>34</v>
      </c>
      <c r="Z63" s="13">
        <v>73</v>
      </c>
      <c r="AA63" s="13">
        <v>69</v>
      </c>
      <c r="AB63" s="10">
        <f t="shared" si="12"/>
        <v>1717</v>
      </c>
      <c r="AC63" s="10">
        <f t="shared" si="10"/>
        <v>24.5</v>
      </c>
      <c r="AD63" s="10">
        <f t="shared" si="11"/>
        <v>70.0816326530612</v>
      </c>
      <c r="AE63" s="10">
        <f t="shared" si="6"/>
        <v>3361.3</v>
      </c>
      <c r="AF63" s="10">
        <f t="shared" si="7"/>
        <v>45.5</v>
      </c>
      <c r="AG63" s="10">
        <f t="shared" si="1"/>
        <v>73.8747252747253</v>
      </c>
    </row>
    <row r="64" spans="1:33">
      <c r="A64" s="6">
        <v>61</v>
      </c>
      <c r="B64" s="18" t="s">
        <v>163</v>
      </c>
      <c r="C64" s="18" t="s">
        <v>164</v>
      </c>
      <c r="D64" s="5">
        <v>78</v>
      </c>
      <c r="E64" s="5">
        <v>83</v>
      </c>
      <c r="F64" s="5">
        <v>67</v>
      </c>
      <c r="G64" s="5">
        <v>81</v>
      </c>
      <c r="H64" s="5">
        <v>95.49</v>
      </c>
      <c r="I64" s="18" t="s">
        <v>35</v>
      </c>
      <c r="J64" s="5">
        <v>79</v>
      </c>
      <c r="K64" s="18" t="s">
        <v>35</v>
      </c>
      <c r="L64" s="10">
        <f t="shared" si="2"/>
        <v>1730.98</v>
      </c>
      <c r="M64" s="10">
        <f t="shared" si="0"/>
        <v>21</v>
      </c>
      <c r="N64" s="10">
        <f t="shared" si="3"/>
        <v>82.427619047619</v>
      </c>
      <c r="O64" s="11"/>
      <c r="P64" s="18" t="s">
        <v>163</v>
      </c>
      <c r="Q64" s="19" t="s">
        <v>164</v>
      </c>
      <c r="R64" s="5">
        <v>81</v>
      </c>
      <c r="S64" s="18" t="s">
        <v>36</v>
      </c>
      <c r="T64" s="5">
        <v>62</v>
      </c>
      <c r="U64" s="18" t="s">
        <v>78</v>
      </c>
      <c r="V64" s="5">
        <v>52</v>
      </c>
      <c r="W64" s="5">
        <v>70</v>
      </c>
      <c r="X64" s="18" t="s">
        <v>37</v>
      </c>
      <c r="Y64" s="18" t="s">
        <v>37</v>
      </c>
      <c r="Z64" s="5">
        <v>71</v>
      </c>
      <c r="AA64" s="5">
        <v>62</v>
      </c>
      <c r="AB64" s="10">
        <f t="shared" si="12"/>
        <v>1624.5</v>
      </c>
      <c r="AC64" s="10">
        <f t="shared" si="10"/>
        <v>24.5</v>
      </c>
      <c r="AD64" s="10">
        <f t="shared" si="11"/>
        <v>66.3061224489796</v>
      </c>
      <c r="AE64" s="10">
        <f t="shared" si="6"/>
        <v>3355.48</v>
      </c>
      <c r="AF64" s="10">
        <f t="shared" si="7"/>
        <v>45.5</v>
      </c>
      <c r="AG64" s="10">
        <f t="shared" si="1"/>
        <v>73.7468131868132</v>
      </c>
    </row>
    <row r="65" spans="1:33">
      <c r="A65" s="4">
        <v>62</v>
      </c>
      <c r="B65" s="18" t="s">
        <v>165</v>
      </c>
      <c r="C65" s="18" t="s">
        <v>166</v>
      </c>
      <c r="D65" s="5">
        <v>60</v>
      </c>
      <c r="E65" s="5">
        <v>69</v>
      </c>
      <c r="F65" s="5">
        <v>77</v>
      </c>
      <c r="G65" s="5">
        <v>79</v>
      </c>
      <c r="H65" s="5">
        <v>89.3</v>
      </c>
      <c r="I65" s="18" t="s">
        <v>37</v>
      </c>
      <c r="J65" s="5">
        <v>70</v>
      </c>
      <c r="K65" s="18" t="s">
        <v>34</v>
      </c>
      <c r="L65" s="10">
        <f t="shared" si="2"/>
        <v>1545.6</v>
      </c>
      <c r="M65" s="10">
        <f t="shared" si="0"/>
        <v>21</v>
      </c>
      <c r="N65" s="10">
        <f t="shared" si="3"/>
        <v>73.6</v>
      </c>
      <c r="O65" s="11"/>
      <c r="P65" s="18" t="s">
        <v>165</v>
      </c>
      <c r="Q65" s="18" t="s">
        <v>166</v>
      </c>
      <c r="R65" s="5">
        <v>70</v>
      </c>
      <c r="S65" s="18" t="s">
        <v>36</v>
      </c>
      <c r="T65" s="5">
        <v>68</v>
      </c>
      <c r="U65" s="18" t="s">
        <v>37</v>
      </c>
      <c r="V65" s="5">
        <v>79</v>
      </c>
      <c r="W65" s="5">
        <v>76</v>
      </c>
      <c r="X65" s="18" t="s">
        <v>34</v>
      </c>
      <c r="Y65" s="18" t="s">
        <v>34</v>
      </c>
      <c r="Z65" s="5">
        <v>63</v>
      </c>
      <c r="AA65" s="5">
        <v>65</v>
      </c>
      <c r="AB65" s="10">
        <f t="shared" si="12"/>
        <v>1809.5</v>
      </c>
      <c r="AC65" s="10">
        <f t="shared" si="10"/>
        <v>24.5</v>
      </c>
      <c r="AD65" s="10">
        <f t="shared" si="11"/>
        <v>73.8571428571429</v>
      </c>
      <c r="AE65" s="10">
        <f t="shared" si="6"/>
        <v>3355.1</v>
      </c>
      <c r="AF65" s="10">
        <f t="shared" si="7"/>
        <v>45.5</v>
      </c>
      <c r="AG65" s="10">
        <f t="shared" si="1"/>
        <v>73.7384615384615</v>
      </c>
    </row>
    <row r="66" spans="1:33">
      <c r="A66" s="6">
        <v>63</v>
      </c>
      <c r="B66" s="18" t="s">
        <v>167</v>
      </c>
      <c r="C66" s="19" t="s">
        <v>168</v>
      </c>
      <c r="D66" s="18" t="s">
        <v>169</v>
      </c>
      <c r="E66" s="5">
        <v>95</v>
      </c>
      <c r="F66" s="5">
        <v>66</v>
      </c>
      <c r="G66" s="5">
        <v>85</v>
      </c>
      <c r="H66" s="5">
        <v>97.95</v>
      </c>
      <c r="I66" s="18" t="s">
        <v>34</v>
      </c>
      <c r="J66" s="5">
        <v>76</v>
      </c>
      <c r="K66" s="18" t="s">
        <v>35</v>
      </c>
      <c r="L66" s="10">
        <f t="shared" si="2"/>
        <v>1687.9</v>
      </c>
      <c r="M66" s="10">
        <f t="shared" si="0"/>
        <v>21</v>
      </c>
      <c r="N66" s="10">
        <f t="shared" si="3"/>
        <v>80.3761904761905</v>
      </c>
      <c r="O66" s="11"/>
      <c r="P66" s="18" t="s">
        <v>167</v>
      </c>
      <c r="Q66" s="19" t="s">
        <v>168</v>
      </c>
      <c r="R66" s="5">
        <v>73</v>
      </c>
      <c r="S66" s="18" t="s">
        <v>36</v>
      </c>
      <c r="T66" s="5">
        <v>69</v>
      </c>
      <c r="U66" s="18" t="s">
        <v>37</v>
      </c>
      <c r="V66" s="5">
        <v>54</v>
      </c>
      <c r="W66" s="5">
        <v>63</v>
      </c>
      <c r="X66" s="18" t="s">
        <v>35</v>
      </c>
      <c r="Y66" s="18" t="s">
        <v>34</v>
      </c>
      <c r="Z66" s="5">
        <v>70</v>
      </c>
      <c r="AA66" s="5">
        <v>74</v>
      </c>
      <c r="AB66" s="10">
        <f t="shared" si="12"/>
        <v>1662.5</v>
      </c>
      <c r="AC66" s="10">
        <f t="shared" si="10"/>
        <v>24.5</v>
      </c>
      <c r="AD66" s="10">
        <f t="shared" si="11"/>
        <v>67.8571428571429</v>
      </c>
      <c r="AE66" s="10">
        <f t="shared" si="6"/>
        <v>3350.4</v>
      </c>
      <c r="AF66" s="10">
        <f t="shared" si="7"/>
        <v>45.5</v>
      </c>
      <c r="AG66" s="10">
        <f t="shared" si="1"/>
        <v>73.6351648351648</v>
      </c>
    </row>
    <row r="67" spans="1:33">
      <c r="A67" s="6">
        <v>64</v>
      </c>
      <c r="B67" s="18" t="s">
        <v>170</v>
      </c>
      <c r="C67" s="18" t="s">
        <v>171</v>
      </c>
      <c r="D67" s="5">
        <v>65</v>
      </c>
      <c r="E67" s="5">
        <v>86</v>
      </c>
      <c r="F67" s="5">
        <v>85</v>
      </c>
      <c r="G67" s="5">
        <v>87</v>
      </c>
      <c r="H67" s="5">
        <v>94.48</v>
      </c>
      <c r="I67" s="18" t="s">
        <v>34</v>
      </c>
      <c r="J67" s="5">
        <v>75</v>
      </c>
      <c r="K67" s="18" t="s">
        <v>34</v>
      </c>
      <c r="L67" s="10">
        <f t="shared" si="2"/>
        <v>1722.46</v>
      </c>
      <c r="M67" s="10">
        <f t="shared" si="0"/>
        <v>21</v>
      </c>
      <c r="N67" s="10">
        <f t="shared" si="3"/>
        <v>82.0219047619048</v>
      </c>
      <c r="O67" s="11"/>
      <c r="P67" s="18" t="s">
        <v>170</v>
      </c>
      <c r="Q67" s="19" t="s">
        <v>171</v>
      </c>
      <c r="R67" s="5">
        <v>55</v>
      </c>
      <c r="S67" s="18" t="s">
        <v>36</v>
      </c>
      <c r="T67" s="5">
        <v>57</v>
      </c>
      <c r="U67" s="18" t="s">
        <v>34</v>
      </c>
      <c r="V67" s="5">
        <v>60</v>
      </c>
      <c r="W67" s="5">
        <v>75</v>
      </c>
      <c r="X67" s="18" t="s">
        <v>34</v>
      </c>
      <c r="Y67" s="18" t="s">
        <v>34</v>
      </c>
      <c r="Z67" s="5">
        <v>52</v>
      </c>
      <c r="AA67" s="5">
        <v>77</v>
      </c>
      <c r="AB67" s="10">
        <f t="shared" si="12"/>
        <v>1615.5</v>
      </c>
      <c r="AC67" s="10">
        <f t="shared" si="10"/>
        <v>24.5</v>
      </c>
      <c r="AD67" s="10">
        <f t="shared" si="11"/>
        <v>65.9387755102041</v>
      </c>
      <c r="AE67" s="10">
        <f t="shared" si="6"/>
        <v>3337.96</v>
      </c>
      <c r="AF67" s="10">
        <f t="shared" si="7"/>
        <v>45.5</v>
      </c>
      <c r="AG67" s="10">
        <f t="shared" si="1"/>
        <v>73.3617582417582</v>
      </c>
    </row>
    <row r="68" spans="1:33">
      <c r="A68" s="6">
        <v>65</v>
      </c>
      <c r="B68" s="18" t="s">
        <v>172</v>
      </c>
      <c r="C68" s="18" t="s">
        <v>173</v>
      </c>
      <c r="D68" s="5">
        <v>79</v>
      </c>
      <c r="E68" s="5">
        <v>90</v>
      </c>
      <c r="F68" s="5">
        <v>62</v>
      </c>
      <c r="G68" s="5">
        <v>76</v>
      </c>
      <c r="H68" s="5">
        <v>72.41</v>
      </c>
      <c r="I68" s="18" t="s">
        <v>35</v>
      </c>
      <c r="J68" s="5">
        <v>83</v>
      </c>
      <c r="K68" s="18" t="s">
        <v>35</v>
      </c>
      <c r="L68" s="10">
        <f t="shared" ref="L68:L131" si="13">D68*3+E68*4.5+F68*3+G68*2+H68*2+I68*2+J68*3+K68*1.5</f>
        <v>1706.32</v>
      </c>
      <c r="M68" s="10">
        <f t="shared" ref="M68:M131" si="14">3+4.5+3+2+2+2+3+1.5</f>
        <v>21</v>
      </c>
      <c r="N68" s="10">
        <f t="shared" ref="N68:N131" si="15">L68/M68</f>
        <v>81.2533333333333</v>
      </c>
      <c r="O68" s="11"/>
      <c r="P68" s="18" t="s">
        <v>172</v>
      </c>
      <c r="Q68" s="19" t="s">
        <v>173</v>
      </c>
      <c r="R68" s="5">
        <v>77</v>
      </c>
      <c r="S68" s="18" t="s">
        <v>36</v>
      </c>
      <c r="T68" s="5">
        <v>81</v>
      </c>
      <c r="U68" s="18" t="s">
        <v>78</v>
      </c>
      <c r="V68" s="5">
        <v>39</v>
      </c>
      <c r="W68" s="5">
        <v>74</v>
      </c>
      <c r="X68" s="18" t="s">
        <v>35</v>
      </c>
      <c r="Y68" s="18" t="s">
        <v>34</v>
      </c>
      <c r="Z68" s="5">
        <v>64</v>
      </c>
      <c r="AA68" s="5">
        <v>66</v>
      </c>
      <c r="AB68" s="10">
        <f t="shared" ref="AB68:AB127" si="16">R68*4+T68*2.5+U68*1+V68*6+W68*4.5+X68*1.5+Y68*1+Z68*2+AA68*2</f>
        <v>1630</v>
      </c>
      <c r="AC68" s="10">
        <f t="shared" ref="AC68:AC131" si="17">4+2.5+1+6+4.5+1.5+1+2+2</f>
        <v>24.5</v>
      </c>
      <c r="AD68" s="10">
        <f t="shared" ref="AD68:AD131" si="18">AB68/AC68</f>
        <v>66.530612244898</v>
      </c>
      <c r="AE68" s="10">
        <f t="shared" ref="AE68:AE131" si="19">L68+AB68</f>
        <v>3336.32</v>
      </c>
      <c r="AF68" s="10">
        <f t="shared" ref="AF68:AF131" si="20">M68+AC68</f>
        <v>45.5</v>
      </c>
      <c r="AG68" s="10">
        <f t="shared" ref="AG68:AG131" si="21">AE68/AF68</f>
        <v>73.3257142857143</v>
      </c>
    </row>
    <row r="69" spans="1:33">
      <c r="A69" s="6">
        <v>66</v>
      </c>
      <c r="B69" s="18" t="s">
        <v>174</v>
      </c>
      <c r="C69" s="19" t="s">
        <v>175</v>
      </c>
      <c r="D69" s="18" t="s">
        <v>64</v>
      </c>
      <c r="E69" s="5">
        <v>75</v>
      </c>
      <c r="F69" s="5">
        <v>64</v>
      </c>
      <c r="G69" s="5">
        <v>78</v>
      </c>
      <c r="H69" s="5">
        <v>96.41</v>
      </c>
      <c r="I69" s="18" t="s">
        <v>34</v>
      </c>
      <c r="J69" s="5">
        <v>90</v>
      </c>
      <c r="K69" s="18" t="s">
        <v>34</v>
      </c>
      <c r="L69" s="10">
        <f t="shared" si="13"/>
        <v>1604.82</v>
      </c>
      <c r="M69" s="10">
        <f t="shared" si="14"/>
        <v>21</v>
      </c>
      <c r="N69" s="10">
        <f t="shared" si="15"/>
        <v>76.42</v>
      </c>
      <c r="O69" s="11"/>
      <c r="P69" s="18" t="s">
        <v>174</v>
      </c>
      <c r="Q69" s="18" t="s">
        <v>175</v>
      </c>
      <c r="R69" s="5">
        <v>76</v>
      </c>
      <c r="S69" s="18" t="s">
        <v>36</v>
      </c>
      <c r="T69" s="5">
        <v>68</v>
      </c>
      <c r="U69" s="18" t="s">
        <v>37</v>
      </c>
      <c r="V69" s="5">
        <v>61</v>
      </c>
      <c r="W69" s="5">
        <v>67</v>
      </c>
      <c r="X69" s="18" t="s">
        <v>35</v>
      </c>
      <c r="Y69" s="18" t="s">
        <v>34</v>
      </c>
      <c r="Z69" s="5">
        <v>68</v>
      </c>
      <c r="AA69" s="5">
        <v>75</v>
      </c>
      <c r="AB69" s="10">
        <f t="shared" si="16"/>
        <v>1730</v>
      </c>
      <c r="AC69" s="10">
        <f t="shared" si="17"/>
        <v>24.5</v>
      </c>
      <c r="AD69" s="10">
        <f t="shared" si="18"/>
        <v>70.6122448979592</v>
      </c>
      <c r="AE69" s="10">
        <f t="shared" si="19"/>
        <v>3334.82</v>
      </c>
      <c r="AF69" s="10">
        <f t="shared" si="20"/>
        <v>45.5</v>
      </c>
      <c r="AG69" s="10">
        <f t="shared" si="21"/>
        <v>73.2927472527472</v>
      </c>
    </row>
    <row r="70" spans="1:33">
      <c r="A70" s="6">
        <v>67</v>
      </c>
      <c r="B70" s="18" t="s">
        <v>176</v>
      </c>
      <c r="C70" s="19" t="s">
        <v>177</v>
      </c>
      <c r="D70" s="18" t="s">
        <v>64</v>
      </c>
      <c r="E70" s="5">
        <v>92</v>
      </c>
      <c r="F70" s="5">
        <v>91</v>
      </c>
      <c r="G70" s="5">
        <v>88</v>
      </c>
      <c r="H70" s="5">
        <v>99.64</v>
      </c>
      <c r="I70" s="18" t="s">
        <v>34</v>
      </c>
      <c r="J70" s="5">
        <v>76</v>
      </c>
      <c r="K70" s="18" t="s">
        <v>34</v>
      </c>
      <c r="L70" s="10">
        <f t="shared" si="13"/>
        <v>1746.78</v>
      </c>
      <c r="M70" s="10">
        <f t="shared" si="14"/>
        <v>21</v>
      </c>
      <c r="N70" s="10">
        <f t="shared" si="15"/>
        <v>83.18</v>
      </c>
      <c r="O70" s="11"/>
      <c r="P70" s="18" t="s">
        <v>176</v>
      </c>
      <c r="Q70" s="19" t="s">
        <v>177</v>
      </c>
      <c r="R70" s="5">
        <v>64</v>
      </c>
      <c r="S70" s="18" t="s">
        <v>36</v>
      </c>
      <c r="T70" s="5">
        <v>68</v>
      </c>
      <c r="U70" s="18" t="s">
        <v>37</v>
      </c>
      <c r="V70" s="5">
        <v>50</v>
      </c>
      <c r="W70" s="5">
        <v>60</v>
      </c>
      <c r="X70" s="18" t="s">
        <v>35</v>
      </c>
      <c r="Y70" s="18" t="s">
        <v>34</v>
      </c>
      <c r="Z70" s="5">
        <v>68</v>
      </c>
      <c r="AA70" s="5">
        <v>67</v>
      </c>
      <c r="AB70" s="10">
        <f t="shared" si="16"/>
        <v>1568.5</v>
      </c>
      <c r="AC70" s="10">
        <f t="shared" si="17"/>
        <v>24.5</v>
      </c>
      <c r="AD70" s="10">
        <f t="shared" si="18"/>
        <v>64.0204081632653</v>
      </c>
      <c r="AE70" s="10">
        <f t="shared" si="19"/>
        <v>3315.28</v>
      </c>
      <c r="AF70" s="10">
        <f t="shared" si="20"/>
        <v>45.5</v>
      </c>
      <c r="AG70" s="10">
        <f t="shared" si="21"/>
        <v>72.8632967032967</v>
      </c>
    </row>
    <row r="71" spans="1:33">
      <c r="A71" s="6">
        <v>68</v>
      </c>
      <c r="B71" s="18" t="s">
        <v>178</v>
      </c>
      <c r="C71" s="18" t="s">
        <v>179</v>
      </c>
      <c r="D71" s="5">
        <v>76</v>
      </c>
      <c r="E71" s="5">
        <v>93</v>
      </c>
      <c r="F71" s="5">
        <v>65</v>
      </c>
      <c r="G71" s="5">
        <v>74</v>
      </c>
      <c r="H71" s="5">
        <v>96.14</v>
      </c>
      <c r="I71" s="18" t="s">
        <v>34</v>
      </c>
      <c r="J71" s="5">
        <v>88</v>
      </c>
      <c r="K71" s="18" t="s">
        <v>34</v>
      </c>
      <c r="L71" s="10">
        <f t="shared" si="13"/>
        <v>1743.28</v>
      </c>
      <c r="M71" s="10">
        <f t="shared" si="14"/>
        <v>21</v>
      </c>
      <c r="N71" s="10">
        <f t="shared" si="15"/>
        <v>83.0133333333333</v>
      </c>
      <c r="O71" s="11"/>
      <c r="P71" s="18" t="s">
        <v>178</v>
      </c>
      <c r="Q71" s="19" t="s">
        <v>179</v>
      </c>
      <c r="R71" s="5">
        <v>71</v>
      </c>
      <c r="S71" s="18" t="s">
        <v>36</v>
      </c>
      <c r="T71" s="5">
        <v>67</v>
      </c>
      <c r="U71" s="18" t="s">
        <v>34</v>
      </c>
      <c r="V71" s="5">
        <v>54</v>
      </c>
      <c r="W71" s="5">
        <v>55</v>
      </c>
      <c r="X71" s="18" t="s">
        <v>37</v>
      </c>
      <c r="Y71" s="18" t="s">
        <v>35</v>
      </c>
      <c r="Z71" s="5">
        <v>52</v>
      </c>
      <c r="AA71" s="5">
        <v>75</v>
      </c>
      <c r="AB71" s="10">
        <f t="shared" si="16"/>
        <v>1569.5</v>
      </c>
      <c r="AC71" s="10">
        <f t="shared" si="17"/>
        <v>24.5</v>
      </c>
      <c r="AD71" s="10">
        <f t="shared" si="18"/>
        <v>64.0612244897959</v>
      </c>
      <c r="AE71" s="10">
        <f t="shared" si="19"/>
        <v>3312.78</v>
      </c>
      <c r="AF71" s="10">
        <f t="shared" si="20"/>
        <v>45.5</v>
      </c>
      <c r="AG71" s="10">
        <f t="shared" si="21"/>
        <v>72.8083516483516</v>
      </c>
    </row>
    <row r="72" spans="1:33">
      <c r="A72" s="6">
        <v>69</v>
      </c>
      <c r="B72" s="18" t="s">
        <v>180</v>
      </c>
      <c r="C72" s="18" t="s">
        <v>181</v>
      </c>
      <c r="D72" s="5">
        <v>72</v>
      </c>
      <c r="E72" s="5">
        <v>86</v>
      </c>
      <c r="F72" s="5">
        <v>62</v>
      </c>
      <c r="G72" s="5">
        <v>87</v>
      </c>
      <c r="H72" s="5">
        <v>95.33</v>
      </c>
      <c r="I72" s="18" t="s">
        <v>34</v>
      </c>
      <c r="J72" s="5">
        <v>75</v>
      </c>
      <c r="K72" s="18" t="s">
        <v>34</v>
      </c>
      <c r="L72" s="10">
        <f t="shared" si="13"/>
        <v>1676.16</v>
      </c>
      <c r="M72" s="10">
        <f t="shared" si="14"/>
        <v>21</v>
      </c>
      <c r="N72" s="10">
        <f t="shared" si="15"/>
        <v>79.8171428571429</v>
      </c>
      <c r="O72" s="11"/>
      <c r="P72" s="18" t="s">
        <v>180</v>
      </c>
      <c r="Q72" s="19" t="s">
        <v>181</v>
      </c>
      <c r="R72" s="5">
        <v>72</v>
      </c>
      <c r="S72" s="18" t="s">
        <v>36</v>
      </c>
      <c r="T72" s="5">
        <v>62</v>
      </c>
      <c r="U72" s="18" t="s">
        <v>37</v>
      </c>
      <c r="V72" s="5">
        <v>54</v>
      </c>
      <c r="W72" s="5">
        <v>61</v>
      </c>
      <c r="X72" s="18" t="s">
        <v>35</v>
      </c>
      <c r="Y72" s="18" t="s">
        <v>34</v>
      </c>
      <c r="Z72" s="5">
        <v>68</v>
      </c>
      <c r="AA72" s="5">
        <v>71</v>
      </c>
      <c r="AB72" s="10">
        <f t="shared" si="16"/>
        <v>1622</v>
      </c>
      <c r="AC72" s="10">
        <f t="shared" si="17"/>
        <v>24.5</v>
      </c>
      <c r="AD72" s="10">
        <f t="shared" si="18"/>
        <v>66.2040816326531</v>
      </c>
      <c r="AE72" s="10">
        <f t="shared" si="19"/>
        <v>3298.16</v>
      </c>
      <c r="AF72" s="10">
        <f t="shared" si="20"/>
        <v>45.5</v>
      </c>
      <c r="AG72" s="10">
        <f t="shared" si="21"/>
        <v>72.487032967033</v>
      </c>
    </row>
    <row r="73" spans="1:33">
      <c r="A73" s="6">
        <v>70</v>
      </c>
      <c r="B73" s="18" t="s">
        <v>182</v>
      </c>
      <c r="C73" s="18" t="s">
        <v>183</v>
      </c>
      <c r="D73" s="5">
        <v>69</v>
      </c>
      <c r="E73" s="5">
        <v>79</v>
      </c>
      <c r="F73" s="5">
        <v>67</v>
      </c>
      <c r="G73" s="5">
        <v>79</v>
      </c>
      <c r="H73" s="5">
        <v>97.64</v>
      </c>
      <c r="I73" s="18" t="s">
        <v>34</v>
      </c>
      <c r="J73" s="5">
        <v>72</v>
      </c>
      <c r="K73" s="18" t="s">
        <v>34</v>
      </c>
      <c r="L73" s="10">
        <f t="shared" si="13"/>
        <v>1630.28</v>
      </c>
      <c r="M73" s="10">
        <f t="shared" si="14"/>
        <v>21</v>
      </c>
      <c r="N73" s="10">
        <f t="shared" si="15"/>
        <v>77.632380952381</v>
      </c>
      <c r="O73" s="11"/>
      <c r="P73" s="18" t="s">
        <v>182</v>
      </c>
      <c r="Q73" s="19" t="s">
        <v>183</v>
      </c>
      <c r="R73" s="5">
        <v>70</v>
      </c>
      <c r="S73" s="18" t="s">
        <v>36</v>
      </c>
      <c r="T73" s="5">
        <v>63</v>
      </c>
      <c r="U73" s="18" t="s">
        <v>37</v>
      </c>
      <c r="V73" s="5">
        <v>60</v>
      </c>
      <c r="W73" s="5">
        <v>72</v>
      </c>
      <c r="X73" s="18" t="s">
        <v>34</v>
      </c>
      <c r="Y73" s="18" t="s">
        <v>34</v>
      </c>
      <c r="Z73" s="5">
        <v>46</v>
      </c>
      <c r="AA73" s="5">
        <v>81</v>
      </c>
      <c r="AB73" s="10">
        <f t="shared" si="16"/>
        <v>1663</v>
      </c>
      <c r="AC73" s="10">
        <f t="shared" si="17"/>
        <v>24.5</v>
      </c>
      <c r="AD73" s="10">
        <f t="shared" si="18"/>
        <v>67.8775510204082</v>
      </c>
      <c r="AE73" s="10">
        <f t="shared" si="19"/>
        <v>3293.28</v>
      </c>
      <c r="AF73" s="10">
        <f t="shared" si="20"/>
        <v>45.5</v>
      </c>
      <c r="AG73" s="10">
        <f t="shared" si="21"/>
        <v>72.3797802197802</v>
      </c>
    </row>
    <row r="74" spans="1:33">
      <c r="A74" s="6">
        <v>71</v>
      </c>
      <c r="B74" s="18" t="s">
        <v>184</v>
      </c>
      <c r="C74" s="19" t="s">
        <v>185</v>
      </c>
      <c r="D74" s="18" t="s">
        <v>148</v>
      </c>
      <c r="E74" s="5">
        <v>89</v>
      </c>
      <c r="F74" s="5">
        <v>73</v>
      </c>
      <c r="G74" s="5">
        <v>77</v>
      </c>
      <c r="H74" s="5">
        <v>95.16</v>
      </c>
      <c r="I74" s="18" t="s">
        <v>34</v>
      </c>
      <c r="J74" s="5">
        <v>79</v>
      </c>
      <c r="K74" s="18" t="s">
        <v>34</v>
      </c>
      <c r="L74" s="10">
        <f t="shared" si="13"/>
        <v>1663.32</v>
      </c>
      <c r="M74" s="10">
        <f t="shared" si="14"/>
        <v>21</v>
      </c>
      <c r="N74" s="10">
        <f t="shared" si="15"/>
        <v>79.2057142857143</v>
      </c>
      <c r="O74" s="11"/>
      <c r="P74" s="18" t="s">
        <v>184</v>
      </c>
      <c r="Q74" s="19" t="s">
        <v>185</v>
      </c>
      <c r="R74" s="5">
        <v>60</v>
      </c>
      <c r="S74" s="18" t="s">
        <v>36</v>
      </c>
      <c r="T74" s="5">
        <v>49</v>
      </c>
      <c r="U74" s="18" t="s">
        <v>37</v>
      </c>
      <c r="V74" s="5">
        <v>52</v>
      </c>
      <c r="W74" s="5">
        <v>83</v>
      </c>
      <c r="X74" s="18" t="s">
        <v>34</v>
      </c>
      <c r="Y74" s="18" t="s">
        <v>34</v>
      </c>
      <c r="Z74" s="5">
        <v>60</v>
      </c>
      <c r="AA74" s="5">
        <v>84</v>
      </c>
      <c r="AB74" s="10">
        <f t="shared" si="16"/>
        <v>1623.5</v>
      </c>
      <c r="AC74" s="10">
        <f t="shared" si="17"/>
        <v>24.5</v>
      </c>
      <c r="AD74" s="10">
        <f t="shared" si="18"/>
        <v>66.265306122449</v>
      </c>
      <c r="AE74" s="10">
        <f t="shared" si="19"/>
        <v>3286.82</v>
      </c>
      <c r="AF74" s="10">
        <f t="shared" si="20"/>
        <v>45.5</v>
      </c>
      <c r="AG74" s="10">
        <f t="shared" si="21"/>
        <v>72.2378021978022</v>
      </c>
    </row>
    <row r="75" spans="1:33">
      <c r="A75" s="6">
        <v>72</v>
      </c>
      <c r="B75" s="18" t="s">
        <v>186</v>
      </c>
      <c r="C75" s="19" t="s">
        <v>187</v>
      </c>
      <c r="D75" s="5">
        <v>78</v>
      </c>
      <c r="E75" s="5">
        <v>79</v>
      </c>
      <c r="F75" s="18" t="s">
        <v>71</v>
      </c>
      <c r="G75" s="5">
        <v>70</v>
      </c>
      <c r="H75" s="5">
        <v>96.26</v>
      </c>
      <c r="I75" s="18" t="s">
        <v>34</v>
      </c>
      <c r="J75" s="5">
        <v>74</v>
      </c>
      <c r="K75" s="18" t="s">
        <v>34</v>
      </c>
      <c r="L75" s="10">
        <f t="shared" si="13"/>
        <v>1585.52</v>
      </c>
      <c r="M75" s="10">
        <f t="shared" si="14"/>
        <v>21</v>
      </c>
      <c r="N75" s="10">
        <f t="shared" si="15"/>
        <v>75.5009523809524</v>
      </c>
      <c r="O75" s="11"/>
      <c r="P75" s="18" t="s">
        <v>186</v>
      </c>
      <c r="Q75" s="18" t="s">
        <v>187</v>
      </c>
      <c r="R75" s="5">
        <v>79</v>
      </c>
      <c r="S75" s="18" t="s">
        <v>36</v>
      </c>
      <c r="T75" s="5">
        <v>60</v>
      </c>
      <c r="U75" s="18" t="s">
        <v>37</v>
      </c>
      <c r="V75" s="5">
        <v>60</v>
      </c>
      <c r="W75" s="5">
        <v>70</v>
      </c>
      <c r="X75" s="18" t="s">
        <v>35</v>
      </c>
      <c r="Y75" s="18" t="s">
        <v>37</v>
      </c>
      <c r="Z75" s="5">
        <v>60</v>
      </c>
      <c r="AA75" s="5">
        <v>72</v>
      </c>
      <c r="AB75" s="10">
        <f t="shared" si="16"/>
        <v>1697.5</v>
      </c>
      <c r="AC75" s="10">
        <f t="shared" si="17"/>
        <v>24.5</v>
      </c>
      <c r="AD75" s="10">
        <f t="shared" si="18"/>
        <v>69.2857142857143</v>
      </c>
      <c r="AE75" s="10">
        <f t="shared" si="19"/>
        <v>3283.02</v>
      </c>
      <c r="AF75" s="10">
        <f t="shared" si="20"/>
        <v>45.5</v>
      </c>
      <c r="AG75" s="10">
        <f t="shared" si="21"/>
        <v>72.1542857142857</v>
      </c>
    </row>
    <row r="76" spans="1:33">
      <c r="A76" s="6">
        <v>73</v>
      </c>
      <c r="B76" s="18" t="s">
        <v>188</v>
      </c>
      <c r="C76" s="18" t="s">
        <v>189</v>
      </c>
      <c r="D76" s="5">
        <v>65</v>
      </c>
      <c r="E76" s="5">
        <v>92</v>
      </c>
      <c r="F76" s="5">
        <v>68</v>
      </c>
      <c r="G76" s="5">
        <v>88</v>
      </c>
      <c r="H76" s="5">
        <v>91.38</v>
      </c>
      <c r="I76" s="18" t="s">
        <v>34</v>
      </c>
      <c r="J76" s="5">
        <v>68</v>
      </c>
      <c r="K76" s="18" t="s">
        <v>34</v>
      </c>
      <c r="L76" s="10">
        <f t="shared" si="13"/>
        <v>1673.26</v>
      </c>
      <c r="M76" s="10">
        <f t="shared" si="14"/>
        <v>21</v>
      </c>
      <c r="N76" s="10">
        <f t="shared" si="15"/>
        <v>79.6790476190476</v>
      </c>
      <c r="O76" s="11"/>
      <c r="P76" s="18" t="s">
        <v>188</v>
      </c>
      <c r="Q76" s="19" t="s">
        <v>189</v>
      </c>
      <c r="R76" s="5">
        <v>63</v>
      </c>
      <c r="S76" s="18" t="s">
        <v>36</v>
      </c>
      <c r="T76" s="5">
        <v>68</v>
      </c>
      <c r="U76" s="18" t="s">
        <v>78</v>
      </c>
      <c r="V76" s="5">
        <v>60</v>
      </c>
      <c r="W76" s="5">
        <v>54</v>
      </c>
      <c r="X76" s="18" t="s">
        <v>35</v>
      </c>
      <c r="Y76" s="18" t="s">
        <v>34</v>
      </c>
      <c r="Z76" s="5">
        <v>72</v>
      </c>
      <c r="AA76" s="5">
        <v>71</v>
      </c>
      <c r="AB76" s="10">
        <f t="shared" si="16"/>
        <v>1603.5</v>
      </c>
      <c r="AC76" s="10">
        <f t="shared" si="17"/>
        <v>24.5</v>
      </c>
      <c r="AD76" s="10">
        <f t="shared" si="18"/>
        <v>65.4489795918367</v>
      </c>
      <c r="AE76" s="10">
        <f t="shared" si="19"/>
        <v>3276.76</v>
      </c>
      <c r="AF76" s="10">
        <f t="shared" si="20"/>
        <v>45.5</v>
      </c>
      <c r="AG76" s="10">
        <f t="shared" si="21"/>
        <v>72.0167032967033</v>
      </c>
    </row>
    <row r="77" spans="1:33">
      <c r="A77" s="6">
        <v>74</v>
      </c>
      <c r="B77" s="18" t="s">
        <v>190</v>
      </c>
      <c r="C77" s="18" t="s">
        <v>191</v>
      </c>
      <c r="D77" s="5">
        <v>60</v>
      </c>
      <c r="E77" s="5">
        <v>94</v>
      </c>
      <c r="F77" s="5">
        <v>61</v>
      </c>
      <c r="G77" s="5">
        <v>82</v>
      </c>
      <c r="H77" s="5">
        <v>88.5</v>
      </c>
      <c r="I77" s="18" t="s">
        <v>34</v>
      </c>
      <c r="J77" s="5">
        <v>82</v>
      </c>
      <c r="K77" s="18" t="s">
        <v>34</v>
      </c>
      <c r="L77" s="10">
        <f t="shared" si="13"/>
        <v>1670.5</v>
      </c>
      <c r="M77" s="10">
        <f t="shared" si="14"/>
        <v>21</v>
      </c>
      <c r="N77" s="10">
        <f t="shared" si="15"/>
        <v>79.5476190476191</v>
      </c>
      <c r="O77" s="11"/>
      <c r="P77" s="18" t="s">
        <v>190</v>
      </c>
      <c r="Q77" s="19" t="s">
        <v>191</v>
      </c>
      <c r="R77" s="5">
        <v>60</v>
      </c>
      <c r="S77" s="18" t="s">
        <v>36</v>
      </c>
      <c r="T77" s="5">
        <v>55</v>
      </c>
      <c r="U77" s="18" t="s">
        <v>37</v>
      </c>
      <c r="V77" s="5">
        <v>60</v>
      </c>
      <c r="W77" s="5">
        <v>70</v>
      </c>
      <c r="X77" s="18" t="s">
        <v>37</v>
      </c>
      <c r="Y77" s="18" t="s">
        <v>34</v>
      </c>
      <c r="Z77" s="5">
        <v>71</v>
      </c>
      <c r="AA77" s="5">
        <v>68</v>
      </c>
      <c r="AB77" s="10">
        <f t="shared" si="16"/>
        <v>1603</v>
      </c>
      <c r="AC77" s="10">
        <f t="shared" si="17"/>
        <v>24.5</v>
      </c>
      <c r="AD77" s="10">
        <f t="shared" si="18"/>
        <v>65.4285714285714</v>
      </c>
      <c r="AE77" s="10">
        <f t="shared" si="19"/>
        <v>3273.5</v>
      </c>
      <c r="AF77" s="10">
        <f t="shared" si="20"/>
        <v>45.5</v>
      </c>
      <c r="AG77" s="10">
        <f t="shared" si="21"/>
        <v>71.9450549450549</v>
      </c>
    </row>
    <row r="78" spans="1:33">
      <c r="A78" s="6">
        <v>75</v>
      </c>
      <c r="B78" s="18" t="s">
        <v>192</v>
      </c>
      <c r="C78" s="18" t="s">
        <v>193</v>
      </c>
      <c r="D78" s="5">
        <v>63</v>
      </c>
      <c r="E78" s="5">
        <v>97</v>
      </c>
      <c r="F78" s="5">
        <v>62</v>
      </c>
      <c r="G78" s="5">
        <v>72</v>
      </c>
      <c r="H78" s="5">
        <v>85.92</v>
      </c>
      <c r="I78" s="18" t="s">
        <v>37</v>
      </c>
      <c r="J78" s="5">
        <v>75</v>
      </c>
      <c r="K78" s="18" t="s">
        <v>34</v>
      </c>
      <c r="L78" s="10">
        <f t="shared" si="13"/>
        <v>1629.84</v>
      </c>
      <c r="M78" s="10">
        <f t="shared" si="14"/>
        <v>21</v>
      </c>
      <c r="N78" s="10">
        <f t="shared" si="15"/>
        <v>77.6114285714286</v>
      </c>
      <c r="O78" s="11"/>
      <c r="P78" s="18" t="s">
        <v>192</v>
      </c>
      <c r="Q78" s="19" t="s">
        <v>193</v>
      </c>
      <c r="R78" s="5">
        <v>66</v>
      </c>
      <c r="S78" s="18" t="s">
        <v>36</v>
      </c>
      <c r="T78" s="5">
        <v>58</v>
      </c>
      <c r="U78" s="18" t="s">
        <v>78</v>
      </c>
      <c r="V78" s="5">
        <v>54</v>
      </c>
      <c r="W78" s="5">
        <v>79</v>
      </c>
      <c r="X78" s="18" t="s">
        <v>35</v>
      </c>
      <c r="Y78" s="18" t="s">
        <v>34</v>
      </c>
      <c r="Z78" s="5">
        <v>61</v>
      </c>
      <c r="AA78" s="5">
        <v>70</v>
      </c>
      <c r="AB78" s="10">
        <f t="shared" si="16"/>
        <v>1643</v>
      </c>
      <c r="AC78" s="10">
        <f t="shared" si="17"/>
        <v>24.5</v>
      </c>
      <c r="AD78" s="10">
        <f t="shared" si="18"/>
        <v>67.0612244897959</v>
      </c>
      <c r="AE78" s="10">
        <f t="shared" si="19"/>
        <v>3272.84</v>
      </c>
      <c r="AF78" s="10">
        <f t="shared" si="20"/>
        <v>45.5</v>
      </c>
      <c r="AG78" s="10">
        <f t="shared" si="21"/>
        <v>71.9305494505494</v>
      </c>
    </row>
    <row r="79" spans="1:33">
      <c r="A79" s="6">
        <v>76</v>
      </c>
      <c r="B79" s="18" t="s">
        <v>194</v>
      </c>
      <c r="C79" s="18" t="s">
        <v>195</v>
      </c>
      <c r="D79" s="5">
        <v>63</v>
      </c>
      <c r="E79" s="5">
        <v>89</v>
      </c>
      <c r="F79" s="5">
        <v>63</v>
      </c>
      <c r="G79" s="5">
        <v>73</v>
      </c>
      <c r="H79" s="5">
        <v>97</v>
      </c>
      <c r="I79" s="18" t="s">
        <v>34</v>
      </c>
      <c r="J79" s="5">
        <v>66</v>
      </c>
      <c r="K79" s="18" t="s">
        <v>35</v>
      </c>
      <c r="L79" s="10">
        <f t="shared" si="13"/>
        <v>1629</v>
      </c>
      <c r="M79" s="10">
        <f t="shared" si="14"/>
        <v>21</v>
      </c>
      <c r="N79" s="10">
        <f t="shared" si="15"/>
        <v>77.5714285714286</v>
      </c>
      <c r="O79" s="11"/>
      <c r="P79" s="18" t="s">
        <v>194</v>
      </c>
      <c r="Q79" s="19" t="s">
        <v>195</v>
      </c>
      <c r="R79" s="5">
        <v>71</v>
      </c>
      <c r="S79" s="18" t="s">
        <v>36</v>
      </c>
      <c r="T79" s="5">
        <v>61</v>
      </c>
      <c r="U79" s="18" t="s">
        <v>37</v>
      </c>
      <c r="V79" s="5">
        <v>53</v>
      </c>
      <c r="W79" s="5">
        <v>70</v>
      </c>
      <c r="X79" s="18" t="s">
        <v>35</v>
      </c>
      <c r="Y79" s="18" t="s">
        <v>34</v>
      </c>
      <c r="Z79" s="5">
        <v>60</v>
      </c>
      <c r="AA79" s="5">
        <v>75</v>
      </c>
      <c r="AB79" s="10">
        <f t="shared" si="16"/>
        <v>1642</v>
      </c>
      <c r="AC79" s="10">
        <f t="shared" si="17"/>
        <v>24.5</v>
      </c>
      <c r="AD79" s="10">
        <f t="shared" si="18"/>
        <v>67.0204081632653</v>
      </c>
      <c r="AE79" s="10">
        <f t="shared" si="19"/>
        <v>3271</v>
      </c>
      <c r="AF79" s="10">
        <f t="shared" si="20"/>
        <v>45.5</v>
      </c>
      <c r="AG79" s="10">
        <f t="shared" si="21"/>
        <v>71.8901098901099</v>
      </c>
    </row>
    <row r="80" spans="1:33">
      <c r="A80" s="6">
        <v>77</v>
      </c>
      <c r="B80" s="18" t="s">
        <v>196</v>
      </c>
      <c r="C80" s="18" t="s">
        <v>197</v>
      </c>
      <c r="D80" s="5">
        <v>67</v>
      </c>
      <c r="E80" s="5">
        <v>99</v>
      </c>
      <c r="F80" s="5">
        <v>69</v>
      </c>
      <c r="G80" s="5">
        <v>82</v>
      </c>
      <c r="H80" s="5">
        <v>92.26</v>
      </c>
      <c r="I80" s="18" t="s">
        <v>34</v>
      </c>
      <c r="J80" s="5">
        <v>82</v>
      </c>
      <c r="K80" s="18" t="s">
        <v>34</v>
      </c>
      <c r="L80" s="10">
        <f t="shared" si="13"/>
        <v>1745.52</v>
      </c>
      <c r="M80" s="10">
        <f t="shared" si="14"/>
        <v>21</v>
      </c>
      <c r="N80" s="10">
        <f t="shared" si="15"/>
        <v>83.12</v>
      </c>
      <c r="O80" s="11"/>
      <c r="P80" s="18" t="s">
        <v>196</v>
      </c>
      <c r="Q80" s="19" t="s">
        <v>197</v>
      </c>
      <c r="R80" s="5">
        <v>55</v>
      </c>
      <c r="S80" s="18" t="s">
        <v>36</v>
      </c>
      <c r="T80" s="5">
        <v>61</v>
      </c>
      <c r="U80" s="18" t="s">
        <v>37</v>
      </c>
      <c r="V80" s="5">
        <v>55</v>
      </c>
      <c r="W80" s="5">
        <v>73</v>
      </c>
      <c r="X80" s="18" t="s">
        <v>34</v>
      </c>
      <c r="Y80" s="18" t="s">
        <v>37</v>
      </c>
      <c r="Z80" s="5">
        <v>76</v>
      </c>
      <c r="AA80" s="5">
        <v>32</v>
      </c>
      <c r="AB80" s="10">
        <f t="shared" si="16"/>
        <v>1524.5</v>
      </c>
      <c r="AC80" s="10">
        <f t="shared" si="17"/>
        <v>24.5</v>
      </c>
      <c r="AD80" s="10">
        <f t="shared" si="18"/>
        <v>62.2244897959184</v>
      </c>
      <c r="AE80" s="10">
        <f t="shared" si="19"/>
        <v>3270.02</v>
      </c>
      <c r="AF80" s="10">
        <f t="shared" si="20"/>
        <v>45.5</v>
      </c>
      <c r="AG80" s="10">
        <f t="shared" si="21"/>
        <v>71.8685714285714</v>
      </c>
    </row>
    <row r="81" spans="1:33">
      <c r="A81" s="6">
        <v>78</v>
      </c>
      <c r="B81" s="18" t="s">
        <v>198</v>
      </c>
      <c r="C81" s="19" t="s">
        <v>199</v>
      </c>
      <c r="D81" s="18" t="s">
        <v>148</v>
      </c>
      <c r="E81" s="5">
        <v>90</v>
      </c>
      <c r="F81" s="5">
        <v>62</v>
      </c>
      <c r="G81" s="5">
        <v>80</v>
      </c>
      <c r="H81" s="5">
        <v>99.38</v>
      </c>
      <c r="I81" s="18" t="s">
        <v>34</v>
      </c>
      <c r="J81" s="5">
        <v>75</v>
      </c>
      <c r="K81" s="18" t="s">
        <v>34</v>
      </c>
      <c r="L81" s="10">
        <f t="shared" si="13"/>
        <v>1637.26</v>
      </c>
      <c r="M81" s="10">
        <f t="shared" si="14"/>
        <v>21</v>
      </c>
      <c r="N81" s="10">
        <f t="shared" si="15"/>
        <v>77.9647619047619</v>
      </c>
      <c r="O81" s="11"/>
      <c r="P81" s="18" t="s">
        <v>198</v>
      </c>
      <c r="Q81" s="19" t="s">
        <v>199</v>
      </c>
      <c r="R81" s="5">
        <v>65</v>
      </c>
      <c r="S81" s="18" t="s">
        <v>36</v>
      </c>
      <c r="T81" s="5">
        <v>55</v>
      </c>
      <c r="U81" s="18" t="s">
        <v>37</v>
      </c>
      <c r="V81" s="5">
        <v>65</v>
      </c>
      <c r="W81" s="5">
        <v>60</v>
      </c>
      <c r="X81" s="18" t="s">
        <v>35</v>
      </c>
      <c r="Y81" s="18" t="s">
        <v>34</v>
      </c>
      <c r="Z81" s="5">
        <v>71</v>
      </c>
      <c r="AA81" s="5">
        <v>65</v>
      </c>
      <c r="AB81" s="10">
        <f t="shared" si="16"/>
        <v>1632</v>
      </c>
      <c r="AC81" s="10">
        <f t="shared" si="17"/>
        <v>24.5</v>
      </c>
      <c r="AD81" s="10">
        <f t="shared" si="18"/>
        <v>66.6122448979592</v>
      </c>
      <c r="AE81" s="10">
        <f t="shared" si="19"/>
        <v>3269.26</v>
      </c>
      <c r="AF81" s="10">
        <f t="shared" si="20"/>
        <v>45.5</v>
      </c>
      <c r="AG81" s="10">
        <f t="shared" si="21"/>
        <v>71.8518681318681</v>
      </c>
    </row>
    <row r="82" spans="1:33">
      <c r="A82" s="6">
        <v>79</v>
      </c>
      <c r="B82" s="18" t="s">
        <v>200</v>
      </c>
      <c r="C82" s="18" t="s">
        <v>201</v>
      </c>
      <c r="D82" s="5">
        <v>68</v>
      </c>
      <c r="E82" s="5">
        <v>70</v>
      </c>
      <c r="F82" s="5">
        <v>88</v>
      </c>
      <c r="G82" s="5">
        <v>74</v>
      </c>
      <c r="H82" s="5">
        <v>94.34</v>
      </c>
      <c r="I82" s="18" t="s">
        <v>34</v>
      </c>
      <c r="J82" s="5">
        <v>77</v>
      </c>
      <c r="K82" s="18" t="s">
        <v>34</v>
      </c>
      <c r="L82" s="10">
        <f t="shared" si="13"/>
        <v>1648.18</v>
      </c>
      <c r="M82" s="10">
        <f t="shared" si="14"/>
        <v>21</v>
      </c>
      <c r="N82" s="10">
        <f t="shared" si="15"/>
        <v>78.4847619047619</v>
      </c>
      <c r="O82" s="11"/>
      <c r="P82" s="18" t="s">
        <v>200</v>
      </c>
      <c r="Q82" s="19" t="s">
        <v>201</v>
      </c>
      <c r="R82" s="5">
        <v>67</v>
      </c>
      <c r="S82" s="18" t="s">
        <v>36</v>
      </c>
      <c r="T82" s="5">
        <v>76</v>
      </c>
      <c r="U82" s="18" t="s">
        <v>37</v>
      </c>
      <c r="V82" s="5">
        <v>52</v>
      </c>
      <c r="W82" s="5">
        <v>66</v>
      </c>
      <c r="X82" s="18" t="s">
        <v>37</v>
      </c>
      <c r="Y82" s="18" t="s">
        <v>34</v>
      </c>
      <c r="Z82" s="5">
        <v>57</v>
      </c>
      <c r="AA82" s="5">
        <v>82</v>
      </c>
      <c r="AB82" s="10">
        <f t="shared" si="16"/>
        <v>1617.5</v>
      </c>
      <c r="AC82" s="10">
        <f t="shared" si="17"/>
        <v>24.5</v>
      </c>
      <c r="AD82" s="10">
        <f t="shared" si="18"/>
        <v>66.0204081632653</v>
      </c>
      <c r="AE82" s="10">
        <f t="shared" si="19"/>
        <v>3265.68</v>
      </c>
      <c r="AF82" s="10">
        <f t="shared" si="20"/>
        <v>45.5</v>
      </c>
      <c r="AG82" s="10">
        <f t="shared" si="21"/>
        <v>71.7731868131868</v>
      </c>
    </row>
    <row r="83" spans="1:33">
      <c r="A83" s="6">
        <v>80</v>
      </c>
      <c r="B83" s="18" t="s">
        <v>202</v>
      </c>
      <c r="C83" s="18" t="s">
        <v>203</v>
      </c>
      <c r="D83" s="5">
        <v>60</v>
      </c>
      <c r="E83" s="5">
        <v>95</v>
      </c>
      <c r="F83" s="5">
        <v>87</v>
      </c>
      <c r="G83" s="5">
        <v>88</v>
      </c>
      <c r="H83" s="5">
        <v>99.73</v>
      </c>
      <c r="I83" s="18" t="s">
        <v>34</v>
      </c>
      <c r="J83" s="5">
        <v>92</v>
      </c>
      <c r="K83" s="18" t="s">
        <v>35</v>
      </c>
      <c r="L83" s="10">
        <f t="shared" si="13"/>
        <v>1832.46</v>
      </c>
      <c r="M83" s="10">
        <f t="shared" si="14"/>
        <v>21</v>
      </c>
      <c r="N83" s="10">
        <f t="shared" si="15"/>
        <v>87.26</v>
      </c>
      <c r="O83" s="11"/>
      <c r="P83" s="18" t="s">
        <v>202</v>
      </c>
      <c r="Q83" s="19" t="s">
        <v>203</v>
      </c>
      <c r="R83" s="5">
        <v>63</v>
      </c>
      <c r="S83" s="18" t="s">
        <v>36</v>
      </c>
      <c r="T83" s="5">
        <v>61</v>
      </c>
      <c r="U83" s="18" t="s">
        <v>37</v>
      </c>
      <c r="V83" s="5">
        <v>37</v>
      </c>
      <c r="W83" s="5">
        <v>47</v>
      </c>
      <c r="X83" s="18" t="s">
        <v>34</v>
      </c>
      <c r="Y83" s="18" t="s">
        <v>34</v>
      </c>
      <c r="Z83" s="5">
        <v>72</v>
      </c>
      <c r="AA83" s="5">
        <v>74</v>
      </c>
      <c r="AB83" s="10">
        <f t="shared" si="16"/>
        <v>1417.5</v>
      </c>
      <c r="AC83" s="10">
        <f t="shared" si="17"/>
        <v>24.5</v>
      </c>
      <c r="AD83" s="10">
        <f t="shared" si="18"/>
        <v>57.8571428571429</v>
      </c>
      <c r="AE83" s="10">
        <f t="shared" si="19"/>
        <v>3249.96</v>
      </c>
      <c r="AF83" s="10">
        <f t="shared" si="20"/>
        <v>45.5</v>
      </c>
      <c r="AG83" s="10">
        <f t="shared" si="21"/>
        <v>71.4276923076923</v>
      </c>
    </row>
    <row r="84" spans="1:33">
      <c r="A84" s="6">
        <v>81</v>
      </c>
      <c r="B84" s="18" t="s">
        <v>204</v>
      </c>
      <c r="C84" s="18" t="s">
        <v>205</v>
      </c>
      <c r="D84" s="5">
        <v>60</v>
      </c>
      <c r="E84" s="5">
        <v>92</v>
      </c>
      <c r="F84" s="5">
        <v>63</v>
      </c>
      <c r="G84" s="5">
        <v>88</v>
      </c>
      <c r="H84" s="5">
        <v>99.42</v>
      </c>
      <c r="I84" s="18" t="s">
        <v>34</v>
      </c>
      <c r="J84" s="5">
        <v>95</v>
      </c>
      <c r="K84" s="18" t="s">
        <v>35</v>
      </c>
      <c r="L84" s="10">
        <f t="shared" si="13"/>
        <v>1755.34</v>
      </c>
      <c r="M84" s="10">
        <f t="shared" si="14"/>
        <v>21</v>
      </c>
      <c r="N84" s="10">
        <f t="shared" si="15"/>
        <v>83.587619047619</v>
      </c>
      <c r="O84" s="11"/>
      <c r="P84" s="18" t="s">
        <v>204</v>
      </c>
      <c r="Q84" s="19" t="s">
        <v>205</v>
      </c>
      <c r="R84" s="5">
        <v>56</v>
      </c>
      <c r="S84" s="18" t="s">
        <v>36</v>
      </c>
      <c r="T84" s="5">
        <v>67</v>
      </c>
      <c r="U84" s="18" t="s">
        <v>37</v>
      </c>
      <c r="V84" s="5">
        <v>48</v>
      </c>
      <c r="W84" s="5">
        <v>43</v>
      </c>
      <c r="X84" s="18" t="s">
        <v>35</v>
      </c>
      <c r="Y84" s="18" t="s">
        <v>34</v>
      </c>
      <c r="Z84" s="5">
        <v>74</v>
      </c>
      <c r="AA84" s="5">
        <v>74</v>
      </c>
      <c r="AB84" s="10">
        <f t="shared" si="16"/>
        <v>1471.5</v>
      </c>
      <c r="AC84" s="10">
        <f t="shared" si="17"/>
        <v>24.5</v>
      </c>
      <c r="AD84" s="10">
        <f t="shared" si="18"/>
        <v>60.0612244897959</v>
      </c>
      <c r="AE84" s="10">
        <f t="shared" si="19"/>
        <v>3226.84</v>
      </c>
      <c r="AF84" s="10">
        <f t="shared" si="20"/>
        <v>45.5</v>
      </c>
      <c r="AG84" s="10">
        <f t="shared" si="21"/>
        <v>70.9195604395604</v>
      </c>
    </row>
    <row r="85" spans="1:33">
      <c r="A85" s="6">
        <v>82</v>
      </c>
      <c r="B85" s="18" t="s">
        <v>206</v>
      </c>
      <c r="C85" s="19" t="s">
        <v>207</v>
      </c>
      <c r="D85" s="5">
        <v>84</v>
      </c>
      <c r="E85" s="5">
        <v>92</v>
      </c>
      <c r="F85" s="18" t="s">
        <v>208</v>
      </c>
      <c r="G85" s="5">
        <v>82</v>
      </c>
      <c r="H85" s="5">
        <v>85.25</v>
      </c>
      <c r="I85" s="18" t="s">
        <v>34</v>
      </c>
      <c r="J85" s="5">
        <v>70</v>
      </c>
      <c r="K85" s="18" t="s">
        <v>34</v>
      </c>
      <c r="L85" s="10">
        <f t="shared" si="13"/>
        <v>1634</v>
      </c>
      <c r="M85" s="10">
        <f t="shared" si="14"/>
        <v>21</v>
      </c>
      <c r="N85" s="10">
        <f t="shared" si="15"/>
        <v>77.8095238095238</v>
      </c>
      <c r="O85" s="11"/>
      <c r="P85" s="18" t="s">
        <v>206</v>
      </c>
      <c r="Q85" s="19" t="s">
        <v>207</v>
      </c>
      <c r="R85" s="5">
        <v>79</v>
      </c>
      <c r="S85" s="18" t="s">
        <v>36</v>
      </c>
      <c r="T85" s="5">
        <v>79</v>
      </c>
      <c r="U85" s="18" t="s">
        <v>37</v>
      </c>
      <c r="V85" s="5">
        <v>38</v>
      </c>
      <c r="W85" s="5">
        <v>57</v>
      </c>
      <c r="X85" s="18" t="s">
        <v>37</v>
      </c>
      <c r="Y85" s="18" t="s">
        <v>35</v>
      </c>
      <c r="Z85" s="5">
        <v>71</v>
      </c>
      <c r="AA85" s="5">
        <v>80</v>
      </c>
      <c r="AB85" s="10">
        <f t="shared" si="16"/>
        <v>1582.5</v>
      </c>
      <c r="AC85" s="10">
        <f t="shared" si="17"/>
        <v>24.5</v>
      </c>
      <c r="AD85" s="10">
        <f t="shared" si="18"/>
        <v>64.5918367346939</v>
      </c>
      <c r="AE85" s="10">
        <f t="shared" si="19"/>
        <v>3216.5</v>
      </c>
      <c r="AF85" s="10">
        <f t="shared" si="20"/>
        <v>45.5</v>
      </c>
      <c r="AG85" s="10">
        <f t="shared" si="21"/>
        <v>70.6923076923077</v>
      </c>
    </row>
    <row r="86" spans="1:33">
      <c r="A86" s="6">
        <v>83</v>
      </c>
      <c r="B86" s="18" t="s">
        <v>209</v>
      </c>
      <c r="C86" s="19" t="s">
        <v>210</v>
      </c>
      <c r="D86" s="5">
        <v>81</v>
      </c>
      <c r="E86" s="5">
        <v>82</v>
      </c>
      <c r="F86" s="18" t="s">
        <v>89</v>
      </c>
      <c r="G86" s="5">
        <v>78</v>
      </c>
      <c r="H86" s="5">
        <v>97.8</v>
      </c>
      <c r="I86" s="18" t="s">
        <v>35</v>
      </c>
      <c r="J86" s="5">
        <v>73</v>
      </c>
      <c r="K86" s="18" t="s">
        <v>34</v>
      </c>
      <c r="L86" s="10">
        <f t="shared" si="13"/>
        <v>1668.1</v>
      </c>
      <c r="M86" s="10">
        <f t="shared" si="14"/>
        <v>21</v>
      </c>
      <c r="N86" s="10">
        <f t="shared" si="15"/>
        <v>79.4333333333333</v>
      </c>
      <c r="O86" s="11"/>
      <c r="P86" s="18" t="s">
        <v>209</v>
      </c>
      <c r="Q86" s="19" t="s">
        <v>210</v>
      </c>
      <c r="R86" s="5">
        <v>71</v>
      </c>
      <c r="S86" s="18" t="s">
        <v>36</v>
      </c>
      <c r="T86" s="5">
        <v>59</v>
      </c>
      <c r="U86" s="18" t="s">
        <v>37</v>
      </c>
      <c r="V86" s="5">
        <v>50</v>
      </c>
      <c r="W86" s="5">
        <v>65</v>
      </c>
      <c r="X86" s="18" t="s">
        <v>34</v>
      </c>
      <c r="Y86" s="18" t="s">
        <v>34</v>
      </c>
      <c r="Z86" s="5">
        <v>70</v>
      </c>
      <c r="AA86" s="5">
        <v>38</v>
      </c>
      <c r="AB86" s="10">
        <f t="shared" si="16"/>
        <v>1527.5</v>
      </c>
      <c r="AC86" s="10">
        <f t="shared" si="17"/>
        <v>24.5</v>
      </c>
      <c r="AD86" s="10">
        <f t="shared" si="18"/>
        <v>62.3469387755102</v>
      </c>
      <c r="AE86" s="10">
        <f t="shared" si="19"/>
        <v>3195.6</v>
      </c>
      <c r="AF86" s="10">
        <f t="shared" si="20"/>
        <v>45.5</v>
      </c>
      <c r="AG86" s="10">
        <f t="shared" si="21"/>
        <v>70.232967032967</v>
      </c>
    </row>
    <row r="87" spans="1:33">
      <c r="A87" s="6">
        <v>84</v>
      </c>
      <c r="B87" s="18" t="s">
        <v>211</v>
      </c>
      <c r="C87" s="18" t="s">
        <v>212</v>
      </c>
      <c r="D87" s="5">
        <v>64</v>
      </c>
      <c r="E87" s="5">
        <v>77</v>
      </c>
      <c r="F87" s="5">
        <v>67</v>
      </c>
      <c r="G87" s="5">
        <v>79</v>
      </c>
      <c r="H87" s="5">
        <v>94.59</v>
      </c>
      <c r="I87" s="18" t="s">
        <v>34</v>
      </c>
      <c r="J87" s="5">
        <v>71</v>
      </c>
      <c r="K87" s="18" t="s">
        <v>34</v>
      </c>
      <c r="L87" s="10">
        <f t="shared" si="13"/>
        <v>1597.18</v>
      </c>
      <c r="M87" s="10">
        <f t="shared" si="14"/>
        <v>21</v>
      </c>
      <c r="N87" s="10">
        <f t="shared" si="15"/>
        <v>76.0561904761905</v>
      </c>
      <c r="O87" s="11"/>
      <c r="P87" s="18" t="s">
        <v>211</v>
      </c>
      <c r="Q87" s="19" t="s">
        <v>212</v>
      </c>
      <c r="R87" s="5">
        <v>64</v>
      </c>
      <c r="S87" s="18" t="s">
        <v>36</v>
      </c>
      <c r="T87" s="5">
        <v>71</v>
      </c>
      <c r="U87" s="18" t="s">
        <v>37</v>
      </c>
      <c r="V87" s="5">
        <v>57</v>
      </c>
      <c r="W87" s="5">
        <v>61</v>
      </c>
      <c r="X87" s="18" t="s">
        <v>37</v>
      </c>
      <c r="Y87" s="18" t="s">
        <v>34</v>
      </c>
      <c r="Z87" s="5">
        <v>60</v>
      </c>
      <c r="AA87" s="5">
        <v>76</v>
      </c>
      <c r="AB87" s="10">
        <f t="shared" si="16"/>
        <v>1594.5</v>
      </c>
      <c r="AC87" s="10">
        <f t="shared" si="17"/>
        <v>24.5</v>
      </c>
      <c r="AD87" s="10">
        <f t="shared" si="18"/>
        <v>65.0816326530612</v>
      </c>
      <c r="AE87" s="10">
        <f t="shared" si="19"/>
        <v>3191.68</v>
      </c>
      <c r="AF87" s="10">
        <f t="shared" si="20"/>
        <v>45.5</v>
      </c>
      <c r="AG87" s="10">
        <f t="shared" si="21"/>
        <v>70.1468131868132</v>
      </c>
    </row>
    <row r="88" spans="1:33">
      <c r="A88" s="6">
        <v>85</v>
      </c>
      <c r="B88" s="18" t="s">
        <v>213</v>
      </c>
      <c r="C88" s="19" t="s">
        <v>214</v>
      </c>
      <c r="D88" s="5">
        <v>60</v>
      </c>
      <c r="E88" s="5">
        <v>71</v>
      </c>
      <c r="F88" s="18" t="s">
        <v>89</v>
      </c>
      <c r="G88" s="5">
        <v>90</v>
      </c>
      <c r="H88" s="5">
        <v>96.16</v>
      </c>
      <c r="I88" s="18" t="s">
        <v>35</v>
      </c>
      <c r="J88" s="5">
        <v>94</v>
      </c>
      <c r="K88" s="18" t="s">
        <v>35</v>
      </c>
      <c r="L88" s="10">
        <f t="shared" si="13"/>
        <v>1654.32</v>
      </c>
      <c r="M88" s="10">
        <f t="shared" si="14"/>
        <v>21</v>
      </c>
      <c r="N88" s="10">
        <f t="shared" si="15"/>
        <v>78.7771428571428</v>
      </c>
      <c r="O88" s="11"/>
      <c r="P88" s="18" t="s">
        <v>213</v>
      </c>
      <c r="Q88" s="19" t="s">
        <v>214</v>
      </c>
      <c r="R88" s="5">
        <v>69</v>
      </c>
      <c r="S88" s="18" t="s">
        <v>36</v>
      </c>
      <c r="T88" s="5">
        <v>47</v>
      </c>
      <c r="U88" s="18" t="s">
        <v>34</v>
      </c>
      <c r="V88" s="5">
        <v>47</v>
      </c>
      <c r="W88" s="5">
        <v>62</v>
      </c>
      <c r="X88" s="18" t="s">
        <v>35</v>
      </c>
      <c r="Y88" s="18" t="s">
        <v>34</v>
      </c>
      <c r="Z88" s="5">
        <v>62</v>
      </c>
      <c r="AA88" s="5">
        <v>71</v>
      </c>
      <c r="AB88" s="10">
        <f t="shared" si="16"/>
        <v>1533</v>
      </c>
      <c r="AC88" s="10">
        <f t="shared" si="17"/>
        <v>24.5</v>
      </c>
      <c r="AD88" s="10">
        <f t="shared" si="18"/>
        <v>62.5714285714286</v>
      </c>
      <c r="AE88" s="10">
        <f t="shared" si="19"/>
        <v>3187.32</v>
      </c>
      <c r="AF88" s="10">
        <f t="shared" si="20"/>
        <v>45.5</v>
      </c>
      <c r="AG88" s="10">
        <f t="shared" si="21"/>
        <v>70.050989010989</v>
      </c>
    </row>
    <row r="89" spans="1:33">
      <c r="A89" s="6">
        <v>86</v>
      </c>
      <c r="B89" s="18" t="s">
        <v>215</v>
      </c>
      <c r="C89" s="19" t="s">
        <v>216</v>
      </c>
      <c r="D89" s="18" t="s">
        <v>169</v>
      </c>
      <c r="E89" s="5">
        <v>75</v>
      </c>
      <c r="F89" s="5">
        <v>68</v>
      </c>
      <c r="G89" s="5">
        <v>79</v>
      </c>
      <c r="H89" s="5">
        <v>96.6</v>
      </c>
      <c r="I89" s="18" t="s">
        <v>37</v>
      </c>
      <c r="J89" s="5">
        <v>77</v>
      </c>
      <c r="K89" s="18" t="s">
        <v>34</v>
      </c>
      <c r="L89" s="10">
        <f t="shared" si="13"/>
        <v>1557.2</v>
      </c>
      <c r="M89" s="10">
        <f t="shared" si="14"/>
        <v>21</v>
      </c>
      <c r="N89" s="10">
        <f t="shared" si="15"/>
        <v>74.152380952381</v>
      </c>
      <c r="O89" s="11"/>
      <c r="P89" s="18" t="s">
        <v>215</v>
      </c>
      <c r="Q89" s="19" t="s">
        <v>216</v>
      </c>
      <c r="R89" s="5">
        <v>61</v>
      </c>
      <c r="S89" s="18" t="s">
        <v>36</v>
      </c>
      <c r="T89" s="5">
        <v>68</v>
      </c>
      <c r="U89" s="18" t="s">
        <v>37</v>
      </c>
      <c r="V89" s="5">
        <v>63</v>
      </c>
      <c r="W89" s="5">
        <v>59</v>
      </c>
      <c r="X89" s="18" t="s">
        <v>37</v>
      </c>
      <c r="Y89" s="18" t="s">
        <v>37</v>
      </c>
      <c r="Z89" s="5">
        <v>70</v>
      </c>
      <c r="AA89" s="5">
        <v>76</v>
      </c>
      <c r="AB89" s="10">
        <f t="shared" si="16"/>
        <v>1612</v>
      </c>
      <c r="AC89" s="10">
        <f t="shared" si="17"/>
        <v>24.5</v>
      </c>
      <c r="AD89" s="10">
        <f t="shared" si="18"/>
        <v>65.7959183673469</v>
      </c>
      <c r="AE89" s="10">
        <f t="shared" si="19"/>
        <v>3169.2</v>
      </c>
      <c r="AF89" s="10">
        <f t="shared" si="20"/>
        <v>45.5</v>
      </c>
      <c r="AG89" s="10">
        <f t="shared" si="21"/>
        <v>69.6527472527472</v>
      </c>
    </row>
    <row r="90" spans="1:33">
      <c r="A90" s="6">
        <v>87</v>
      </c>
      <c r="B90" s="18" t="s">
        <v>217</v>
      </c>
      <c r="C90" s="18" t="s">
        <v>218</v>
      </c>
      <c r="D90" s="5">
        <v>64</v>
      </c>
      <c r="E90" s="5">
        <v>84</v>
      </c>
      <c r="F90" s="5">
        <v>63</v>
      </c>
      <c r="G90" s="5">
        <v>74</v>
      </c>
      <c r="H90" s="5">
        <v>90.59</v>
      </c>
      <c r="I90" s="18" t="s">
        <v>34</v>
      </c>
      <c r="J90" s="5">
        <v>82</v>
      </c>
      <c r="K90" s="18" t="s">
        <v>34</v>
      </c>
      <c r="L90" s="10">
        <f t="shared" si="13"/>
        <v>1631.68</v>
      </c>
      <c r="M90" s="10">
        <f t="shared" si="14"/>
        <v>21</v>
      </c>
      <c r="N90" s="10">
        <f t="shared" si="15"/>
        <v>77.6990476190476</v>
      </c>
      <c r="O90" s="11"/>
      <c r="P90" s="18" t="s">
        <v>217</v>
      </c>
      <c r="Q90" s="19" t="s">
        <v>218</v>
      </c>
      <c r="R90" s="5">
        <v>65</v>
      </c>
      <c r="S90" s="18" t="s">
        <v>36</v>
      </c>
      <c r="T90" s="5">
        <v>53</v>
      </c>
      <c r="U90" s="18" t="s">
        <v>37</v>
      </c>
      <c r="V90" s="5">
        <v>49</v>
      </c>
      <c r="W90" s="5">
        <v>62</v>
      </c>
      <c r="X90" s="18" t="s">
        <v>37</v>
      </c>
      <c r="Y90" s="18" t="s">
        <v>34</v>
      </c>
      <c r="Z90" s="5">
        <v>67</v>
      </c>
      <c r="AA90" s="5">
        <v>80</v>
      </c>
      <c r="AB90" s="10">
        <f t="shared" si="16"/>
        <v>1532</v>
      </c>
      <c r="AC90" s="10">
        <f t="shared" si="17"/>
        <v>24.5</v>
      </c>
      <c r="AD90" s="10">
        <f t="shared" si="18"/>
        <v>62.530612244898</v>
      </c>
      <c r="AE90" s="10">
        <f t="shared" si="19"/>
        <v>3163.68</v>
      </c>
      <c r="AF90" s="10">
        <f t="shared" si="20"/>
        <v>45.5</v>
      </c>
      <c r="AG90" s="10">
        <f t="shared" si="21"/>
        <v>69.5314285714286</v>
      </c>
    </row>
    <row r="91" spans="1:33">
      <c r="A91" s="6">
        <v>88</v>
      </c>
      <c r="B91" s="18" t="s">
        <v>219</v>
      </c>
      <c r="C91" s="19" t="s">
        <v>220</v>
      </c>
      <c r="D91" s="5">
        <v>60</v>
      </c>
      <c r="E91" s="5">
        <v>89</v>
      </c>
      <c r="F91" s="18" t="s">
        <v>221</v>
      </c>
      <c r="G91" s="5">
        <v>69</v>
      </c>
      <c r="H91" s="5">
        <v>94.03</v>
      </c>
      <c r="I91" s="18" t="s">
        <v>34</v>
      </c>
      <c r="J91" s="5">
        <v>84</v>
      </c>
      <c r="K91" s="18" t="s">
        <v>35</v>
      </c>
      <c r="L91" s="10">
        <f t="shared" si="13"/>
        <v>1600.06</v>
      </c>
      <c r="M91" s="10">
        <f t="shared" si="14"/>
        <v>21</v>
      </c>
      <c r="N91" s="10">
        <f t="shared" si="15"/>
        <v>76.1933333333333</v>
      </c>
      <c r="O91" s="11"/>
      <c r="P91" s="18" t="s">
        <v>219</v>
      </c>
      <c r="Q91" s="19" t="s">
        <v>220</v>
      </c>
      <c r="R91" s="5">
        <v>66</v>
      </c>
      <c r="S91" s="18" t="s">
        <v>36</v>
      </c>
      <c r="T91" s="5">
        <v>61</v>
      </c>
      <c r="U91" s="18" t="s">
        <v>37</v>
      </c>
      <c r="V91" s="5">
        <v>60</v>
      </c>
      <c r="W91" s="5">
        <v>47</v>
      </c>
      <c r="X91" s="18" t="s">
        <v>35</v>
      </c>
      <c r="Y91" s="18" t="s">
        <v>34</v>
      </c>
      <c r="Z91" s="5">
        <v>61</v>
      </c>
      <c r="AA91" s="5">
        <v>75</v>
      </c>
      <c r="AB91" s="10">
        <f t="shared" si="16"/>
        <v>1562.5</v>
      </c>
      <c r="AC91" s="10">
        <f t="shared" si="17"/>
        <v>24.5</v>
      </c>
      <c r="AD91" s="10">
        <f t="shared" si="18"/>
        <v>63.7755102040816</v>
      </c>
      <c r="AE91" s="10">
        <f t="shared" si="19"/>
        <v>3162.56</v>
      </c>
      <c r="AF91" s="10">
        <f t="shared" si="20"/>
        <v>45.5</v>
      </c>
      <c r="AG91" s="10">
        <f t="shared" si="21"/>
        <v>69.5068131868132</v>
      </c>
    </row>
    <row r="92" spans="1:33">
      <c r="A92" s="6">
        <v>89</v>
      </c>
      <c r="B92" s="18" t="s">
        <v>222</v>
      </c>
      <c r="C92" s="19" t="s">
        <v>223</v>
      </c>
      <c r="D92" s="18" t="s">
        <v>102</v>
      </c>
      <c r="E92" s="5">
        <v>91</v>
      </c>
      <c r="F92" s="5">
        <v>61</v>
      </c>
      <c r="G92" s="5">
        <v>76</v>
      </c>
      <c r="H92" s="5">
        <v>88.78</v>
      </c>
      <c r="I92" s="18" t="s">
        <v>34</v>
      </c>
      <c r="J92" s="5">
        <v>82</v>
      </c>
      <c r="K92" s="18" t="s">
        <v>34</v>
      </c>
      <c r="L92" s="10">
        <f t="shared" si="13"/>
        <v>1618.56</v>
      </c>
      <c r="M92" s="10">
        <f t="shared" si="14"/>
        <v>21</v>
      </c>
      <c r="N92" s="10">
        <f t="shared" si="15"/>
        <v>77.0742857142857</v>
      </c>
      <c r="O92" s="11"/>
      <c r="P92" s="18" t="s">
        <v>222</v>
      </c>
      <c r="Q92" s="19" t="s">
        <v>223</v>
      </c>
      <c r="R92" s="5">
        <v>60</v>
      </c>
      <c r="S92" s="18" t="s">
        <v>36</v>
      </c>
      <c r="T92" s="5">
        <v>63</v>
      </c>
      <c r="U92" s="18" t="s">
        <v>34</v>
      </c>
      <c r="V92" s="5">
        <v>60</v>
      </c>
      <c r="W92" s="5">
        <v>53</v>
      </c>
      <c r="X92" s="18" t="s">
        <v>37</v>
      </c>
      <c r="Y92" s="18" t="s">
        <v>34</v>
      </c>
      <c r="Z92" s="5">
        <v>60</v>
      </c>
      <c r="AA92" s="5">
        <v>62</v>
      </c>
      <c r="AB92" s="10">
        <f t="shared" si="16"/>
        <v>1522.5</v>
      </c>
      <c r="AC92" s="10">
        <f t="shared" si="17"/>
        <v>24.5</v>
      </c>
      <c r="AD92" s="10">
        <f t="shared" si="18"/>
        <v>62.1428571428571</v>
      </c>
      <c r="AE92" s="10">
        <f t="shared" si="19"/>
        <v>3141.06</v>
      </c>
      <c r="AF92" s="10">
        <f t="shared" si="20"/>
        <v>45.5</v>
      </c>
      <c r="AG92" s="10">
        <f t="shared" si="21"/>
        <v>69.0342857142857</v>
      </c>
    </row>
    <row r="93" spans="1:33">
      <c r="A93" s="6">
        <v>90</v>
      </c>
      <c r="B93" s="18" t="s">
        <v>224</v>
      </c>
      <c r="C93" s="19" t="s">
        <v>225</v>
      </c>
      <c r="D93" s="5">
        <v>64</v>
      </c>
      <c r="E93" s="5">
        <v>63</v>
      </c>
      <c r="F93" s="18" t="s">
        <v>226</v>
      </c>
      <c r="G93" s="5">
        <v>88</v>
      </c>
      <c r="H93" s="5">
        <v>90.95</v>
      </c>
      <c r="I93" s="18" t="s">
        <v>35</v>
      </c>
      <c r="J93" s="5">
        <v>68</v>
      </c>
      <c r="K93" s="18" t="s">
        <v>35</v>
      </c>
      <c r="L93" s="10">
        <f t="shared" si="13"/>
        <v>1507.9</v>
      </c>
      <c r="M93" s="10">
        <f t="shared" si="14"/>
        <v>21</v>
      </c>
      <c r="N93" s="10">
        <f t="shared" si="15"/>
        <v>71.8047619047619</v>
      </c>
      <c r="O93" s="11"/>
      <c r="P93" s="18" t="s">
        <v>224</v>
      </c>
      <c r="Q93" s="19" t="s">
        <v>225</v>
      </c>
      <c r="R93" s="5">
        <v>62</v>
      </c>
      <c r="S93" s="18" t="s">
        <v>36</v>
      </c>
      <c r="T93" s="5">
        <v>68</v>
      </c>
      <c r="U93" s="18" t="s">
        <v>37</v>
      </c>
      <c r="V93" s="5">
        <v>50</v>
      </c>
      <c r="W93" s="5">
        <v>72</v>
      </c>
      <c r="X93" s="18" t="s">
        <v>35</v>
      </c>
      <c r="Y93" s="18" t="s">
        <v>34</v>
      </c>
      <c r="Z93" s="5">
        <v>64</v>
      </c>
      <c r="AA93" s="5">
        <v>71</v>
      </c>
      <c r="AB93" s="10">
        <f t="shared" si="16"/>
        <v>1614.5</v>
      </c>
      <c r="AC93" s="10">
        <f t="shared" si="17"/>
        <v>24.5</v>
      </c>
      <c r="AD93" s="10">
        <f t="shared" si="18"/>
        <v>65.8979591836735</v>
      </c>
      <c r="AE93" s="10">
        <f t="shared" si="19"/>
        <v>3122.4</v>
      </c>
      <c r="AF93" s="10">
        <f t="shared" si="20"/>
        <v>45.5</v>
      </c>
      <c r="AG93" s="10">
        <f t="shared" si="21"/>
        <v>68.6241758241758</v>
      </c>
    </row>
    <row r="94" spans="1:33">
      <c r="A94" s="6">
        <v>91</v>
      </c>
      <c r="B94" s="18" t="s">
        <v>227</v>
      </c>
      <c r="C94" s="18" t="s">
        <v>228</v>
      </c>
      <c r="D94" s="5">
        <v>60</v>
      </c>
      <c r="E94" s="5">
        <v>74</v>
      </c>
      <c r="F94" s="5">
        <v>75</v>
      </c>
      <c r="G94" s="5">
        <v>82</v>
      </c>
      <c r="H94" s="5">
        <v>95.49</v>
      </c>
      <c r="I94" s="18" t="s">
        <v>34</v>
      </c>
      <c r="J94" s="5">
        <v>92</v>
      </c>
      <c r="K94" s="18" t="s">
        <v>35</v>
      </c>
      <c r="L94" s="10">
        <f t="shared" si="13"/>
        <v>1681.48</v>
      </c>
      <c r="M94" s="10">
        <f t="shared" si="14"/>
        <v>21</v>
      </c>
      <c r="N94" s="10">
        <f t="shared" si="15"/>
        <v>80.0704761904762</v>
      </c>
      <c r="O94" s="11"/>
      <c r="P94" s="18" t="s">
        <v>227</v>
      </c>
      <c r="Q94" s="19" t="s">
        <v>228</v>
      </c>
      <c r="R94" s="5">
        <v>45</v>
      </c>
      <c r="S94" s="18" t="s">
        <v>36</v>
      </c>
      <c r="T94" s="5">
        <v>53</v>
      </c>
      <c r="U94" s="18" t="s">
        <v>37</v>
      </c>
      <c r="V94" s="5">
        <v>49</v>
      </c>
      <c r="W94" s="5">
        <v>60</v>
      </c>
      <c r="X94" s="18" t="s">
        <v>37</v>
      </c>
      <c r="Y94" s="18" t="s">
        <v>34</v>
      </c>
      <c r="Z94" s="5">
        <v>70</v>
      </c>
      <c r="AA94" s="5">
        <v>75</v>
      </c>
      <c r="AB94" s="10">
        <f t="shared" si="16"/>
        <v>1439</v>
      </c>
      <c r="AC94" s="10">
        <f t="shared" si="17"/>
        <v>24.5</v>
      </c>
      <c r="AD94" s="10">
        <f t="shared" si="18"/>
        <v>58.734693877551</v>
      </c>
      <c r="AE94" s="10">
        <f t="shared" si="19"/>
        <v>3120.48</v>
      </c>
      <c r="AF94" s="10">
        <f t="shared" si="20"/>
        <v>45.5</v>
      </c>
      <c r="AG94" s="10">
        <f t="shared" si="21"/>
        <v>68.581978021978</v>
      </c>
    </row>
    <row r="95" spans="1:33">
      <c r="A95" s="6">
        <v>92</v>
      </c>
      <c r="B95" s="18" t="s">
        <v>229</v>
      </c>
      <c r="C95" s="19" t="s">
        <v>230</v>
      </c>
      <c r="D95" s="18" t="s">
        <v>231</v>
      </c>
      <c r="E95" s="5">
        <v>75</v>
      </c>
      <c r="F95" s="5">
        <v>88</v>
      </c>
      <c r="G95" s="5">
        <v>78</v>
      </c>
      <c r="H95" s="5">
        <v>93.46</v>
      </c>
      <c r="I95" s="18" t="s">
        <v>34</v>
      </c>
      <c r="J95" s="5">
        <v>72</v>
      </c>
      <c r="K95" s="18" t="s">
        <v>34</v>
      </c>
      <c r="L95" s="10">
        <f t="shared" si="13"/>
        <v>1592.92</v>
      </c>
      <c r="M95" s="10">
        <f t="shared" si="14"/>
        <v>21</v>
      </c>
      <c r="N95" s="10">
        <f t="shared" si="15"/>
        <v>75.8533333333333</v>
      </c>
      <c r="O95" s="11"/>
      <c r="P95" s="18" t="s">
        <v>229</v>
      </c>
      <c r="Q95" s="19" t="s">
        <v>230</v>
      </c>
      <c r="R95" s="5">
        <v>70</v>
      </c>
      <c r="S95" s="18" t="s">
        <v>36</v>
      </c>
      <c r="T95" s="5">
        <v>52</v>
      </c>
      <c r="U95" s="18" t="s">
        <v>37</v>
      </c>
      <c r="V95" s="5">
        <v>39</v>
      </c>
      <c r="W95" s="5">
        <v>75</v>
      </c>
      <c r="X95" s="18" t="s">
        <v>37</v>
      </c>
      <c r="Y95" s="18" t="s">
        <v>37</v>
      </c>
      <c r="Z95" s="5">
        <v>63</v>
      </c>
      <c r="AA95" s="5">
        <v>73</v>
      </c>
      <c r="AB95" s="10">
        <f t="shared" si="16"/>
        <v>1516</v>
      </c>
      <c r="AC95" s="10">
        <f t="shared" si="17"/>
        <v>24.5</v>
      </c>
      <c r="AD95" s="10">
        <f t="shared" si="18"/>
        <v>61.8775510204082</v>
      </c>
      <c r="AE95" s="10">
        <f t="shared" si="19"/>
        <v>3108.92</v>
      </c>
      <c r="AF95" s="10">
        <f t="shared" si="20"/>
        <v>45.5</v>
      </c>
      <c r="AG95" s="10">
        <f t="shared" si="21"/>
        <v>68.3279120879121</v>
      </c>
    </row>
    <row r="96" spans="1:33">
      <c r="A96" s="6">
        <v>93</v>
      </c>
      <c r="B96" s="18" t="s">
        <v>232</v>
      </c>
      <c r="C96" s="19" t="s">
        <v>233</v>
      </c>
      <c r="D96" s="5">
        <v>70</v>
      </c>
      <c r="E96" s="5">
        <v>71</v>
      </c>
      <c r="F96" s="18" t="s">
        <v>64</v>
      </c>
      <c r="G96" s="5">
        <v>86</v>
      </c>
      <c r="H96" s="5">
        <v>94.37</v>
      </c>
      <c r="I96" s="18" t="s">
        <v>34</v>
      </c>
      <c r="J96" s="5">
        <v>79</v>
      </c>
      <c r="K96" s="18" t="s">
        <v>34</v>
      </c>
      <c r="L96" s="10">
        <f t="shared" si="13"/>
        <v>1583.74</v>
      </c>
      <c r="M96" s="10">
        <f t="shared" si="14"/>
        <v>21</v>
      </c>
      <c r="N96" s="10">
        <f t="shared" si="15"/>
        <v>75.4161904761905</v>
      </c>
      <c r="O96" s="11"/>
      <c r="P96" s="18" t="s">
        <v>232</v>
      </c>
      <c r="Q96" s="19" t="s">
        <v>233</v>
      </c>
      <c r="R96" s="5">
        <v>64</v>
      </c>
      <c r="S96" s="18" t="s">
        <v>36</v>
      </c>
      <c r="T96" s="5">
        <v>67</v>
      </c>
      <c r="U96" s="18" t="s">
        <v>78</v>
      </c>
      <c r="V96" s="5">
        <v>47</v>
      </c>
      <c r="W96" s="5">
        <v>70</v>
      </c>
      <c r="X96" s="18" t="s">
        <v>78</v>
      </c>
      <c r="Y96" s="18" t="s">
        <v>35</v>
      </c>
      <c r="Z96" s="5">
        <v>50</v>
      </c>
      <c r="AA96" s="5">
        <v>73</v>
      </c>
      <c r="AB96" s="10">
        <f t="shared" si="16"/>
        <v>1524</v>
      </c>
      <c r="AC96" s="10">
        <f t="shared" si="17"/>
        <v>24.5</v>
      </c>
      <c r="AD96" s="10">
        <f t="shared" si="18"/>
        <v>62.2040816326531</v>
      </c>
      <c r="AE96" s="10">
        <f t="shared" si="19"/>
        <v>3107.74</v>
      </c>
      <c r="AF96" s="10">
        <f t="shared" si="20"/>
        <v>45.5</v>
      </c>
      <c r="AG96" s="10">
        <f t="shared" si="21"/>
        <v>68.301978021978</v>
      </c>
    </row>
    <row r="97" spans="1:33">
      <c r="A97" s="6">
        <v>94</v>
      </c>
      <c r="B97" s="18" t="s">
        <v>234</v>
      </c>
      <c r="C97" s="18" t="s">
        <v>235</v>
      </c>
      <c r="D97" s="5">
        <v>61</v>
      </c>
      <c r="E97" s="5">
        <v>89</v>
      </c>
      <c r="F97" s="5">
        <v>62</v>
      </c>
      <c r="G97" s="5">
        <v>79</v>
      </c>
      <c r="H97" s="5">
        <v>91.06</v>
      </c>
      <c r="I97" s="18" t="s">
        <v>34</v>
      </c>
      <c r="J97" s="5">
        <v>87</v>
      </c>
      <c r="K97" s="18" t="s">
        <v>35</v>
      </c>
      <c r="L97" s="10">
        <f t="shared" si="13"/>
        <v>1683.12</v>
      </c>
      <c r="M97" s="10">
        <f t="shared" si="14"/>
        <v>21</v>
      </c>
      <c r="N97" s="10">
        <f t="shared" si="15"/>
        <v>80.1485714285714</v>
      </c>
      <c r="O97" s="11"/>
      <c r="P97" s="18" t="s">
        <v>234</v>
      </c>
      <c r="Q97" s="19" t="s">
        <v>235</v>
      </c>
      <c r="R97" s="5">
        <v>47</v>
      </c>
      <c r="S97" s="18" t="s">
        <v>36</v>
      </c>
      <c r="T97" s="5">
        <v>49</v>
      </c>
      <c r="U97" s="18" t="s">
        <v>78</v>
      </c>
      <c r="V97" s="5">
        <v>45</v>
      </c>
      <c r="W97" s="5">
        <v>60</v>
      </c>
      <c r="X97" s="18" t="s">
        <v>34</v>
      </c>
      <c r="Y97" s="18" t="s">
        <v>37</v>
      </c>
      <c r="Z97" s="5">
        <v>68</v>
      </c>
      <c r="AA97" s="5">
        <v>81</v>
      </c>
      <c r="AB97" s="10">
        <f t="shared" si="16"/>
        <v>1416</v>
      </c>
      <c r="AC97" s="10">
        <f t="shared" si="17"/>
        <v>24.5</v>
      </c>
      <c r="AD97" s="10">
        <f t="shared" si="18"/>
        <v>57.7959183673469</v>
      </c>
      <c r="AE97" s="10">
        <f t="shared" si="19"/>
        <v>3099.12</v>
      </c>
      <c r="AF97" s="10">
        <f t="shared" si="20"/>
        <v>45.5</v>
      </c>
      <c r="AG97" s="10">
        <f t="shared" si="21"/>
        <v>68.1125274725275</v>
      </c>
    </row>
    <row r="98" spans="1:33">
      <c r="A98" s="6">
        <v>95</v>
      </c>
      <c r="B98" s="18" t="s">
        <v>236</v>
      </c>
      <c r="C98" s="18" t="s">
        <v>237</v>
      </c>
      <c r="D98" s="5">
        <v>64</v>
      </c>
      <c r="E98" s="5">
        <v>82</v>
      </c>
      <c r="F98" s="5">
        <v>65</v>
      </c>
      <c r="G98" s="5">
        <v>86</v>
      </c>
      <c r="H98" s="5">
        <v>98.99</v>
      </c>
      <c r="I98" s="18" t="s">
        <v>34</v>
      </c>
      <c r="J98" s="5">
        <v>72</v>
      </c>
      <c r="K98" s="18" t="s">
        <v>35</v>
      </c>
      <c r="L98" s="10">
        <f t="shared" si="13"/>
        <v>1654.48</v>
      </c>
      <c r="M98" s="10">
        <f t="shared" si="14"/>
        <v>21</v>
      </c>
      <c r="N98" s="10">
        <f t="shared" si="15"/>
        <v>78.7847619047619</v>
      </c>
      <c r="O98" s="11"/>
      <c r="P98" s="18" t="s">
        <v>236</v>
      </c>
      <c r="Q98" s="19" t="s">
        <v>237</v>
      </c>
      <c r="R98" s="5">
        <v>60</v>
      </c>
      <c r="S98" s="18" t="s">
        <v>36</v>
      </c>
      <c r="T98" s="5">
        <v>67</v>
      </c>
      <c r="U98" s="18" t="s">
        <v>37</v>
      </c>
      <c r="V98" s="5">
        <v>33</v>
      </c>
      <c r="W98" s="5">
        <v>57</v>
      </c>
      <c r="X98" s="18" t="s">
        <v>37</v>
      </c>
      <c r="Y98" s="18" t="s">
        <v>34</v>
      </c>
      <c r="Z98" s="5">
        <v>68</v>
      </c>
      <c r="AA98" s="5">
        <v>85</v>
      </c>
      <c r="AB98" s="10">
        <f t="shared" si="16"/>
        <v>1440.5</v>
      </c>
      <c r="AC98" s="10">
        <f t="shared" si="17"/>
        <v>24.5</v>
      </c>
      <c r="AD98" s="10">
        <f t="shared" si="18"/>
        <v>58.7959183673469</v>
      </c>
      <c r="AE98" s="10">
        <f t="shared" si="19"/>
        <v>3094.98</v>
      </c>
      <c r="AF98" s="10">
        <f t="shared" si="20"/>
        <v>45.5</v>
      </c>
      <c r="AG98" s="10">
        <f t="shared" si="21"/>
        <v>68.0215384615385</v>
      </c>
    </row>
    <row r="99" spans="1:33">
      <c r="A99" s="6">
        <v>96</v>
      </c>
      <c r="B99" s="18" t="s">
        <v>238</v>
      </c>
      <c r="C99" s="18" t="s">
        <v>239</v>
      </c>
      <c r="D99" s="5">
        <v>68</v>
      </c>
      <c r="E99" s="5">
        <v>69</v>
      </c>
      <c r="F99" s="5">
        <v>71</v>
      </c>
      <c r="G99" s="5">
        <v>89</v>
      </c>
      <c r="H99" s="5">
        <v>95.49</v>
      </c>
      <c r="I99" s="18" t="s">
        <v>34</v>
      </c>
      <c r="J99" s="5">
        <v>85</v>
      </c>
      <c r="K99" s="18" t="s">
        <v>34</v>
      </c>
      <c r="L99" s="10">
        <f t="shared" si="13"/>
        <v>1648.98</v>
      </c>
      <c r="M99" s="10">
        <f t="shared" si="14"/>
        <v>21</v>
      </c>
      <c r="N99" s="10">
        <f t="shared" si="15"/>
        <v>78.5228571428571</v>
      </c>
      <c r="O99" s="11"/>
      <c r="P99" s="18" t="s">
        <v>238</v>
      </c>
      <c r="Q99" s="19" t="s">
        <v>239</v>
      </c>
      <c r="R99" s="5">
        <v>61</v>
      </c>
      <c r="S99" s="18" t="s">
        <v>36</v>
      </c>
      <c r="T99" s="5">
        <v>54</v>
      </c>
      <c r="U99" s="18" t="s">
        <v>78</v>
      </c>
      <c r="V99" s="5">
        <v>44</v>
      </c>
      <c r="W99" s="5">
        <v>57</v>
      </c>
      <c r="X99" s="18" t="s">
        <v>35</v>
      </c>
      <c r="Y99" s="18" t="s">
        <v>37</v>
      </c>
      <c r="Z99" s="5">
        <v>45</v>
      </c>
      <c r="AA99" s="5">
        <v>83</v>
      </c>
      <c r="AB99" s="10">
        <f t="shared" si="16"/>
        <v>1438</v>
      </c>
      <c r="AC99" s="10">
        <f t="shared" si="17"/>
        <v>24.5</v>
      </c>
      <c r="AD99" s="10">
        <f t="shared" si="18"/>
        <v>58.6938775510204</v>
      </c>
      <c r="AE99" s="10">
        <f t="shared" si="19"/>
        <v>3086.98</v>
      </c>
      <c r="AF99" s="10">
        <f t="shared" si="20"/>
        <v>45.5</v>
      </c>
      <c r="AG99" s="10">
        <f t="shared" si="21"/>
        <v>67.8457142857143</v>
      </c>
    </row>
    <row r="100" spans="1:33">
      <c r="A100" s="6">
        <v>97</v>
      </c>
      <c r="B100" s="18" t="s">
        <v>240</v>
      </c>
      <c r="C100" s="19" t="s">
        <v>241</v>
      </c>
      <c r="D100" s="18" t="s">
        <v>102</v>
      </c>
      <c r="E100" s="5">
        <v>84</v>
      </c>
      <c r="F100" s="5">
        <v>81</v>
      </c>
      <c r="G100" s="5">
        <v>82</v>
      </c>
      <c r="H100" s="5">
        <v>95.38</v>
      </c>
      <c r="I100" s="18" t="s">
        <v>34</v>
      </c>
      <c r="J100" s="5">
        <v>79</v>
      </c>
      <c r="K100" s="18" t="s">
        <v>34</v>
      </c>
      <c r="L100" s="10">
        <f t="shared" si="13"/>
        <v>1663.26</v>
      </c>
      <c r="M100" s="10">
        <f t="shared" si="14"/>
        <v>21</v>
      </c>
      <c r="N100" s="10">
        <f t="shared" si="15"/>
        <v>79.2028571428571</v>
      </c>
      <c r="O100" s="11"/>
      <c r="P100" s="18" t="s">
        <v>240</v>
      </c>
      <c r="Q100" s="19" t="s">
        <v>241</v>
      </c>
      <c r="R100" s="5">
        <v>40</v>
      </c>
      <c r="S100" s="18" t="s">
        <v>36</v>
      </c>
      <c r="T100" s="5">
        <v>59</v>
      </c>
      <c r="U100" s="18" t="s">
        <v>37</v>
      </c>
      <c r="V100" s="5">
        <v>40</v>
      </c>
      <c r="W100" s="5">
        <v>59</v>
      </c>
      <c r="X100" s="18" t="s">
        <v>35</v>
      </c>
      <c r="Y100" s="18" t="s">
        <v>34</v>
      </c>
      <c r="Z100" s="5">
        <v>72</v>
      </c>
      <c r="AA100" s="5">
        <v>80</v>
      </c>
      <c r="AB100" s="10">
        <f t="shared" si="16"/>
        <v>1419.5</v>
      </c>
      <c r="AC100" s="10">
        <f t="shared" si="17"/>
        <v>24.5</v>
      </c>
      <c r="AD100" s="10">
        <f t="shared" si="18"/>
        <v>57.9387755102041</v>
      </c>
      <c r="AE100" s="10">
        <f t="shared" si="19"/>
        <v>3082.76</v>
      </c>
      <c r="AF100" s="10">
        <f t="shared" si="20"/>
        <v>45.5</v>
      </c>
      <c r="AG100" s="10">
        <f t="shared" si="21"/>
        <v>67.752967032967</v>
      </c>
    </row>
    <row r="101" spans="1:33">
      <c r="A101" s="6">
        <v>98</v>
      </c>
      <c r="B101" s="18" t="s">
        <v>242</v>
      </c>
      <c r="C101" s="19" t="s">
        <v>243</v>
      </c>
      <c r="D101" s="18" t="s">
        <v>102</v>
      </c>
      <c r="E101" s="5">
        <v>87</v>
      </c>
      <c r="F101" s="5">
        <v>62</v>
      </c>
      <c r="G101" s="5">
        <v>89</v>
      </c>
      <c r="H101" s="5">
        <v>91.71</v>
      </c>
      <c r="I101" s="18" t="s">
        <v>35</v>
      </c>
      <c r="J101" s="5">
        <v>71</v>
      </c>
      <c r="K101" s="18" t="s">
        <v>34</v>
      </c>
      <c r="L101" s="10">
        <f t="shared" si="13"/>
        <v>1622.42</v>
      </c>
      <c r="M101" s="10">
        <f t="shared" si="14"/>
        <v>21</v>
      </c>
      <c r="N101" s="10">
        <f t="shared" si="15"/>
        <v>77.2580952380952</v>
      </c>
      <c r="O101" s="11"/>
      <c r="P101" s="18" t="s">
        <v>242</v>
      </c>
      <c r="Q101" s="19" t="s">
        <v>243</v>
      </c>
      <c r="R101" s="5">
        <v>49</v>
      </c>
      <c r="S101" s="18" t="s">
        <v>36</v>
      </c>
      <c r="T101" s="5">
        <v>54</v>
      </c>
      <c r="U101" s="18" t="s">
        <v>37</v>
      </c>
      <c r="V101" s="5">
        <v>49</v>
      </c>
      <c r="W101" s="5">
        <v>62</v>
      </c>
      <c r="X101" s="18" t="s">
        <v>37</v>
      </c>
      <c r="Y101" s="18" t="s">
        <v>34</v>
      </c>
      <c r="Z101" s="5">
        <v>49</v>
      </c>
      <c r="AA101" s="5">
        <v>85</v>
      </c>
      <c r="AB101" s="10">
        <f t="shared" si="16"/>
        <v>1444.5</v>
      </c>
      <c r="AC101" s="10">
        <f t="shared" si="17"/>
        <v>24.5</v>
      </c>
      <c r="AD101" s="10">
        <f t="shared" si="18"/>
        <v>58.9591836734694</v>
      </c>
      <c r="AE101" s="10">
        <f t="shared" si="19"/>
        <v>3066.92</v>
      </c>
      <c r="AF101" s="10">
        <f t="shared" si="20"/>
        <v>45.5</v>
      </c>
      <c r="AG101" s="10">
        <f t="shared" si="21"/>
        <v>67.4048351648352</v>
      </c>
    </row>
    <row r="102" spans="1:33">
      <c r="A102" s="6">
        <v>99</v>
      </c>
      <c r="B102" s="18" t="s">
        <v>244</v>
      </c>
      <c r="C102" s="19" t="s">
        <v>245</v>
      </c>
      <c r="D102" s="18" t="s">
        <v>64</v>
      </c>
      <c r="E102" s="5">
        <v>72</v>
      </c>
      <c r="F102" s="18" t="s">
        <v>226</v>
      </c>
      <c r="G102" s="5">
        <v>73</v>
      </c>
      <c r="H102" s="5">
        <v>97.32</v>
      </c>
      <c r="I102" s="18" t="s">
        <v>35</v>
      </c>
      <c r="J102" s="5">
        <v>93</v>
      </c>
      <c r="K102" s="18" t="s">
        <v>35</v>
      </c>
      <c r="L102" s="10">
        <f t="shared" si="13"/>
        <v>1573.14</v>
      </c>
      <c r="M102" s="10">
        <f t="shared" si="14"/>
        <v>21</v>
      </c>
      <c r="N102" s="10">
        <f t="shared" si="15"/>
        <v>74.9114285714286</v>
      </c>
      <c r="O102" s="11"/>
      <c r="P102" s="18" t="s">
        <v>244</v>
      </c>
      <c r="Q102" s="19" t="s">
        <v>245</v>
      </c>
      <c r="R102" s="5">
        <v>61</v>
      </c>
      <c r="S102" s="18" t="s">
        <v>36</v>
      </c>
      <c r="T102" s="5">
        <v>66</v>
      </c>
      <c r="U102" s="18" t="s">
        <v>37</v>
      </c>
      <c r="V102" s="5">
        <v>40</v>
      </c>
      <c r="W102" s="5">
        <v>58</v>
      </c>
      <c r="X102" s="18" t="s">
        <v>35</v>
      </c>
      <c r="Y102" s="18" t="s">
        <v>34</v>
      </c>
      <c r="Z102" s="5">
        <v>60</v>
      </c>
      <c r="AA102" s="5">
        <v>72</v>
      </c>
      <c r="AB102" s="10">
        <f t="shared" si="16"/>
        <v>1476.5</v>
      </c>
      <c r="AC102" s="10">
        <f t="shared" si="17"/>
        <v>24.5</v>
      </c>
      <c r="AD102" s="10">
        <f t="shared" si="18"/>
        <v>60.265306122449</v>
      </c>
      <c r="AE102" s="10">
        <f t="shared" si="19"/>
        <v>3049.64</v>
      </c>
      <c r="AF102" s="10">
        <f t="shared" si="20"/>
        <v>45.5</v>
      </c>
      <c r="AG102" s="10">
        <f t="shared" si="21"/>
        <v>67.0250549450549</v>
      </c>
    </row>
    <row r="103" spans="1:33">
      <c r="A103" s="6">
        <v>100</v>
      </c>
      <c r="B103" s="18" t="s">
        <v>246</v>
      </c>
      <c r="C103" s="18" t="s">
        <v>247</v>
      </c>
      <c r="D103" s="5">
        <v>66</v>
      </c>
      <c r="E103" s="5">
        <v>78</v>
      </c>
      <c r="F103" s="5">
        <v>84</v>
      </c>
      <c r="G103" s="5">
        <v>89</v>
      </c>
      <c r="H103" s="5">
        <v>95.28</v>
      </c>
      <c r="I103" s="18" t="s">
        <v>34</v>
      </c>
      <c r="J103" s="5">
        <v>85</v>
      </c>
      <c r="K103" s="18" t="s">
        <v>35</v>
      </c>
      <c r="L103" s="10">
        <f t="shared" si="13"/>
        <v>1737.06</v>
      </c>
      <c r="M103" s="10">
        <f t="shared" si="14"/>
        <v>21</v>
      </c>
      <c r="N103" s="10">
        <f t="shared" si="15"/>
        <v>82.7171428571429</v>
      </c>
      <c r="O103" s="11"/>
      <c r="P103" s="18" t="s">
        <v>246</v>
      </c>
      <c r="Q103" s="19" t="s">
        <v>247</v>
      </c>
      <c r="R103" s="5">
        <v>69</v>
      </c>
      <c r="S103" s="18" t="s">
        <v>36</v>
      </c>
      <c r="T103" s="5">
        <v>42</v>
      </c>
      <c r="U103" s="18" t="s">
        <v>37</v>
      </c>
      <c r="V103" s="5">
        <v>35</v>
      </c>
      <c r="W103" s="5">
        <v>41</v>
      </c>
      <c r="X103" s="18" t="s">
        <v>37</v>
      </c>
      <c r="Y103" s="18" t="s">
        <v>34</v>
      </c>
      <c r="Z103" s="5">
        <v>48</v>
      </c>
      <c r="AA103" s="5">
        <v>83</v>
      </c>
      <c r="AB103" s="10">
        <f t="shared" si="16"/>
        <v>1310</v>
      </c>
      <c r="AC103" s="10">
        <f t="shared" si="17"/>
        <v>24.5</v>
      </c>
      <c r="AD103" s="10">
        <f t="shared" si="18"/>
        <v>53.469387755102</v>
      </c>
      <c r="AE103" s="10">
        <f t="shared" si="19"/>
        <v>3047.06</v>
      </c>
      <c r="AF103" s="10">
        <f t="shared" si="20"/>
        <v>45.5</v>
      </c>
      <c r="AG103" s="10">
        <f t="shared" si="21"/>
        <v>66.9683516483516</v>
      </c>
    </row>
    <row r="104" spans="1:33">
      <c r="A104" s="6">
        <v>101</v>
      </c>
      <c r="B104" s="18" t="s">
        <v>248</v>
      </c>
      <c r="C104" s="19" t="s">
        <v>249</v>
      </c>
      <c r="D104" s="5">
        <v>65</v>
      </c>
      <c r="E104" s="5">
        <v>76</v>
      </c>
      <c r="F104" s="18" t="s">
        <v>250</v>
      </c>
      <c r="G104" s="5">
        <v>82</v>
      </c>
      <c r="H104" s="5">
        <v>98.85</v>
      </c>
      <c r="I104" s="18" t="s">
        <v>34</v>
      </c>
      <c r="J104" s="5">
        <v>75</v>
      </c>
      <c r="K104" s="18" t="s">
        <v>34</v>
      </c>
      <c r="L104" s="10">
        <f t="shared" si="13"/>
        <v>1562.2</v>
      </c>
      <c r="M104" s="10">
        <f t="shared" si="14"/>
        <v>21</v>
      </c>
      <c r="N104" s="10">
        <f t="shared" si="15"/>
        <v>74.3904761904762</v>
      </c>
      <c r="O104" s="11"/>
      <c r="P104" s="18" t="s">
        <v>248</v>
      </c>
      <c r="Q104" s="19" t="s">
        <v>249</v>
      </c>
      <c r="R104" s="5">
        <v>64</v>
      </c>
      <c r="S104" s="18" t="s">
        <v>36</v>
      </c>
      <c r="T104" s="5">
        <v>58</v>
      </c>
      <c r="U104" s="18" t="s">
        <v>37</v>
      </c>
      <c r="V104" s="5">
        <v>35</v>
      </c>
      <c r="W104" s="5">
        <v>56</v>
      </c>
      <c r="X104" s="18" t="s">
        <v>34</v>
      </c>
      <c r="Y104" s="18" t="s">
        <v>34</v>
      </c>
      <c r="Z104" s="5">
        <v>76</v>
      </c>
      <c r="AA104" s="5">
        <v>80</v>
      </c>
      <c r="AB104" s="10">
        <f t="shared" si="16"/>
        <v>1462.5</v>
      </c>
      <c r="AC104" s="10">
        <f t="shared" si="17"/>
        <v>24.5</v>
      </c>
      <c r="AD104" s="10">
        <f t="shared" si="18"/>
        <v>59.6938775510204</v>
      </c>
      <c r="AE104" s="10">
        <f t="shared" si="19"/>
        <v>3024.7</v>
      </c>
      <c r="AF104" s="10">
        <f t="shared" si="20"/>
        <v>45.5</v>
      </c>
      <c r="AG104" s="10">
        <f t="shared" si="21"/>
        <v>66.4769230769231</v>
      </c>
    </row>
    <row r="105" spans="1:33">
      <c r="A105" s="6">
        <v>102</v>
      </c>
      <c r="B105" s="18" t="s">
        <v>251</v>
      </c>
      <c r="C105" s="19" t="s">
        <v>252</v>
      </c>
      <c r="D105" s="5">
        <v>64</v>
      </c>
      <c r="E105" s="5">
        <v>82</v>
      </c>
      <c r="F105" s="18" t="s">
        <v>253</v>
      </c>
      <c r="G105" s="5">
        <v>87</v>
      </c>
      <c r="H105" s="5">
        <v>86.1</v>
      </c>
      <c r="I105" s="18" t="s">
        <v>34</v>
      </c>
      <c r="J105" s="18" t="s">
        <v>64</v>
      </c>
      <c r="K105" s="18" t="s">
        <v>34</v>
      </c>
      <c r="L105" s="10">
        <f t="shared" si="13"/>
        <v>1525.7</v>
      </c>
      <c r="M105" s="10">
        <f t="shared" si="14"/>
        <v>21</v>
      </c>
      <c r="N105" s="10">
        <f t="shared" si="15"/>
        <v>72.652380952381</v>
      </c>
      <c r="O105" s="11"/>
      <c r="P105" s="18" t="s">
        <v>251</v>
      </c>
      <c r="Q105" s="19" t="s">
        <v>252</v>
      </c>
      <c r="R105" s="5">
        <v>54</v>
      </c>
      <c r="S105" s="18" t="s">
        <v>36</v>
      </c>
      <c r="T105" s="5">
        <v>60</v>
      </c>
      <c r="U105" s="18" t="s">
        <v>37</v>
      </c>
      <c r="V105" s="5">
        <v>61</v>
      </c>
      <c r="W105" s="5">
        <v>51</v>
      </c>
      <c r="X105" s="18" t="s">
        <v>37</v>
      </c>
      <c r="Y105" s="18" t="s">
        <v>37</v>
      </c>
      <c r="Z105" s="5">
        <v>60</v>
      </c>
      <c r="AA105" s="5">
        <v>65</v>
      </c>
      <c r="AB105" s="10">
        <f t="shared" si="16"/>
        <v>1474</v>
      </c>
      <c r="AC105" s="10">
        <f t="shared" si="17"/>
        <v>24.5</v>
      </c>
      <c r="AD105" s="10">
        <f t="shared" si="18"/>
        <v>60.1632653061224</v>
      </c>
      <c r="AE105" s="10">
        <f t="shared" si="19"/>
        <v>2999.7</v>
      </c>
      <c r="AF105" s="10">
        <f t="shared" si="20"/>
        <v>45.5</v>
      </c>
      <c r="AG105" s="10">
        <f t="shared" si="21"/>
        <v>65.9274725274725</v>
      </c>
    </row>
    <row r="106" spans="1:33">
      <c r="A106" s="6">
        <v>103</v>
      </c>
      <c r="B106" s="18" t="s">
        <v>254</v>
      </c>
      <c r="C106" s="18" t="s">
        <v>255</v>
      </c>
      <c r="D106" s="5">
        <v>74</v>
      </c>
      <c r="E106" s="5">
        <v>61</v>
      </c>
      <c r="F106" s="5">
        <v>71</v>
      </c>
      <c r="G106" s="5">
        <v>88</v>
      </c>
      <c r="H106" s="5">
        <v>91.05</v>
      </c>
      <c r="I106" s="18" t="s">
        <v>34</v>
      </c>
      <c r="J106" s="5">
        <v>77</v>
      </c>
      <c r="K106" s="18" t="s">
        <v>34</v>
      </c>
      <c r="L106" s="10">
        <f t="shared" si="13"/>
        <v>1596.1</v>
      </c>
      <c r="M106" s="10">
        <f t="shared" si="14"/>
        <v>21</v>
      </c>
      <c r="N106" s="10">
        <f t="shared" si="15"/>
        <v>76.0047619047619</v>
      </c>
      <c r="O106" s="11"/>
      <c r="P106" s="18" t="s">
        <v>254</v>
      </c>
      <c r="Q106" s="19" t="s">
        <v>255</v>
      </c>
      <c r="R106" s="5">
        <v>67</v>
      </c>
      <c r="S106" s="18" t="s">
        <v>36</v>
      </c>
      <c r="T106" s="5">
        <v>54</v>
      </c>
      <c r="U106" s="18" t="s">
        <v>37</v>
      </c>
      <c r="V106" s="5">
        <v>41</v>
      </c>
      <c r="W106" s="5">
        <v>45</v>
      </c>
      <c r="X106" s="18" t="s">
        <v>35</v>
      </c>
      <c r="Y106" s="18" t="s">
        <v>34</v>
      </c>
      <c r="Z106" s="5">
        <v>54</v>
      </c>
      <c r="AA106" s="5">
        <v>64</v>
      </c>
      <c r="AB106" s="10">
        <f t="shared" si="16"/>
        <v>1390</v>
      </c>
      <c r="AC106" s="10">
        <f t="shared" si="17"/>
        <v>24.5</v>
      </c>
      <c r="AD106" s="10">
        <f t="shared" si="18"/>
        <v>56.734693877551</v>
      </c>
      <c r="AE106" s="10">
        <f t="shared" si="19"/>
        <v>2986.1</v>
      </c>
      <c r="AF106" s="10">
        <f t="shared" si="20"/>
        <v>45.5</v>
      </c>
      <c r="AG106" s="10">
        <f t="shared" si="21"/>
        <v>65.6285714285714</v>
      </c>
    </row>
    <row r="107" spans="1:33">
      <c r="A107" s="6">
        <v>104</v>
      </c>
      <c r="B107" s="18" t="s">
        <v>256</v>
      </c>
      <c r="C107" s="19" t="s">
        <v>257</v>
      </c>
      <c r="D107" s="5">
        <v>65</v>
      </c>
      <c r="E107" s="5">
        <v>69</v>
      </c>
      <c r="F107" s="18" t="s">
        <v>258</v>
      </c>
      <c r="G107" s="5">
        <v>79</v>
      </c>
      <c r="H107" s="5">
        <v>89.2</v>
      </c>
      <c r="I107" s="18" t="s">
        <v>35</v>
      </c>
      <c r="J107" s="5">
        <v>95</v>
      </c>
      <c r="K107" s="18" t="s">
        <v>34</v>
      </c>
      <c r="L107" s="10">
        <f t="shared" si="13"/>
        <v>1576.4</v>
      </c>
      <c r="M107" s="10">
        <f t="shared" si="14"/>
        <v>21</v>
      </c>
      <c r="N107" s="10">
        <f t="shared" si="15"/>
        <v>75.0666666666667</v>
      </c>
      <c r="O107" s="11"/>
      <c r="P107" s="18" t="s">
        <v>256</v>
      </c>
      <c r="Q107" s="19" t="s">
        <v>257</v>
      </c>
      <c r="R107" s="5">
        <v>76</v>
      </c>
      <c r="S107" s="18" t="s">
        <v>36</v>
      </c>
      <c r="T107" s="5">
        <v>60</v>
      </c>
      <c r="U107" s="18" t="s">
        <v>37</v>
      </c>
      <c r="V107" s="5">
        <v>29</v>
      </c>
      <c r="W107" s="5">
        <v>39</v>
      </c>
      <c r="X107" s="18" t="s">
        <v>34</v>
      </c>
      <c r="Y107" s="18" t="s">
        <v>34</v>
      </c>
      <c r="Z107" s="5">
        <v>72</v>
      </c>
      <c r="AA107" s="5">
        <v>80</v>
      </c>
      <c r="AB107" s="10">
        <f t="shared" si="16"/>
        <v>1395</v>
      </c>
      <c r="AC107" s="10">
        <f t="shared" si="17"/>
        <v>24.5</v>
      </c>
      <c r="AD107" s="10">
        <f t="shared" si="18"/>
        <v>56.9387755102041</v>
      </c>
      <c r="AE107" s="10">
        <f t="shared" si="19"/>
        <v>2971.4</v>
      </c>
      <c r="AF107" s="10">
        <f t="shared" si="20"/>
        <v>45.5</v>
      </c>
      <c r="AG107" s="10">
        <f t="shared" si="21"/>
        <v>65.3054945054945</v>
      </c>
    </row>
    <row r="108" spans="1:33">
      <c r="A108" s="6">
        <v>105</v>
      </c>
      <c r="B108" s="18" t="s">
        <v>259</v>
      </c>
      <c r="C108" s="19" t="s">
        <v>260</v>
      </c>
      <c r="D108" s="18" t="s">
        <v>231</v>
      </c>
      <c r="E108" s="5">
        <v>77</v>
      </c>
      <c r="F108" s="18" t="s">
        <v>258</v>
      </c>
      <c r="G108" s="5">
        <v>60</v>
      </c>
      <c r="H108" s="5">
        <v>87.81</v>
      </c>
      <c r="I108" s="18" t="s">
        <v>35</v>
      </c>
      <c r="J108" s="5">
        <v>72</v>
      </c>
      <c r="K108" s="18" t="s">
        <v>34</v>
      </c>
      <c r="L108" s="10">
        <f t="shared" si="13"/>
        <v>1442.62</v>
      </c>
      <c r="M108" s="10">
        <f t="shared" si="14"/>
        <v>21</v>
      </c>
      <c r="N108" s="10">
        <f t="shared" si="15"/>
        <v>68.6961904761905</v>
      </c>
      <c r="O108" s="11"/>
      <c r="P108" s="18" t="s">
        <v>259</v>
      </c>
      <c r="Q108" s="19" t="s">
        <v>260</v>
      </c>
      <c r="R108" s="5">
        <v>47</v>
      </c>
      <c r="S108" s="18" t="s">
        <v>36</v>
      </c>
      <c r="T108" s="5">
        <v>57</v>
      </c>
      <c r="U108" s="18" t="s">
        <v>37</v>
      </c>
      <c r="V108" s="5">
        <v>72</v>
      </c>
      <c r="W108" s="5">
        <v>42</v>
      </c>
      <c r="X108" s="18" t="s">
        <v>34</v>
      </c>
      <c r="Y108" s="18" t="s">
        <v>35</v>
      </c>
      <c r="Z108" s="5">
        <v>63</v>
      </c>
      <c r="AA108" s="5">
        <v>74</v>
      </c>
      <c r="AB108" s="10">
        <f t="shared" si="16"/>
        <v>1523</v>
      </c>
      <c r="AC108" s="10">
        <f t="shared" si="17"/>
        <v>24.5</v>
      </c>
      <c r="AD108" s="10">
        <f t="shared" si="18"/>
        <v>62.1632653061224</v>
      </c>
      <c r="AE108" s="10">
        <f t="shared" si="19"/>
        <v>2965.62</v>
      </c>
      <c r="AF108" s="10">
        <f t="shared" si="20"/>
        <v>45.5</v>
      </c>
      <c r="AG108" s="10">
        <f t="shared" si="21"/>
        <v>65.1784615384615</v>
      </c>
    </row>
    <row r="109" spans="1:33">
      <c r="A109" s="6">
        <v>106</v>
      </c>
      <c r="B109" s="18" t="s">
        <v>261</v>
      </c>
      <c r="C109" s="19" t="s">
        <v>262</v>
      </c>
      <c r="D109" s="5">
        <v>63</v>
      </c>
      <c r="E109" s="5">
        <v>63</v>
      </c>
      <c r="F109" s="18" t="s">
        <v>231</v>
      </c>
      <c r="G109" s="5">
        <v>80</v>
      </c>
      <c r="H109" s="5">
        <v>88.4</v>
      </c>
      <c r="I109" s="18" t="s">
        <v>34</v>
      </c>
      <c r="J109" s="5">
        <v>86</v>
      </c>
      <c r="K109" s="18" t="s">
        <v>34</v>
      </c>
      <c r="L109" s="10">
        <f t="shared" si="13"/>
        <v>1499.8</v>
      </c>
      <c r="M109" s="10">
        <f t="shared" si="14"/>
        <v>21</v>
      </c>
      <c r="N109" s="10">
        <f t="shared" si="15"/>
        <v>71.4190476190476</v>
      </c>
      <c r="O109" s="11"/>
      <c r="P109" s="18" t="s">
        <v>261</v>
      </c>
      <c r="Q109" s="19" t="s">
        <v>262</v>
      </c>
      <c r="R109" s="5">
        <v>61</v>
      </c>
      <c r="S109" s="18" t="s">
        <v>36</v>
      </c>
      <c r="T109" s="5">
        <v>55</v>
      </c>
      <c r="U109" s="18" t="s">
        <v>37</v>
      </c>
      <c r="V109" s="5">
        <v>50</v>
      </c>
      <c r="W109" s="5">
        <v>46</v>
      </c>
      <c r="X109" s="18" t="s">
        <v>34</v>
      </c>
      <c r="Y109" s="18" t="s">
        <v>34</v>
      </c>
      <c r="Z109" s="5">
        <v>62</v>
      </c>
      <c r="AA109" s="5">
        <v>81</v>
      </c>
      <c r="AB109" s="10">
        <f t="shared" si="16"/>
        <v>1462</v>
      </c>
      <c r="AC109" s="10">
        <f t="shared" si="17"/>
        <v>24.5</v>
      </c>
      <c r="AD109" s="10">
        <f t="shared" si="18"/>
        <v>59.6734693877551</v>
      </c>
      <c r="AE109" s="10">
        <f t="shared" si="19"/>
        <v>2961.8</v>
      </c>
      <c r="AF109" s="10">
        <f t="shared" si="20"/>
        <v>45.5</v>
      </c>
      <c r="AG109" s="10">
        <f t="shared" si="21"/>
        <v>65.0945054945055</v>
      </c>
    </row>
    <row r="110" spans="1:33">
      <c r="A110" s="6">
        <v>107</v>
      </c>
      <c r="B110" s="18" t="s">
        <v>263</v>
      </c>
      <c r="C110" s="19" t="s">
        <v>264</v>
      </c>
      <c r="D110" s="18" t="s">
        <v>64</v>
      </c>
      <c r="E110" s="5">
        <v>74</v>
      </c>
      <c r="F110" s="5">
        <v>76</v>
      </c>
      <c r="G110" s="5">
        <v>76</v>
      </c>
      <c r="H110" s="5">
        <v>98.62</v>
      </c>
      <c r="I110" s="18" t="s">
        <v>34</v>
      </c>
      <c r="J110" s="5">
        <v>72</v>
      </c>
      <c r="K110" s="18" t="s">
        <v>35</v>
      </c>
      <c r="L110" s="10">
        <f t="shared" si="13"/>
        <v>1597.74</v>
      </c>
      <c r="M110" s="10">
        <f t="shared" si="14"/>
        <v>21</v>
      </c>
      <c r="N110" s="10">
        <f t="shared" si="15"/>
        <v>76.0828571428571</v>
      </c>
      <c r="O110" s="11"/>
      <c r="P110" s="18" t="s">
        <v>263</v>
      </c>
      <c r="Q110" s="19" t="s">
        <v>264</v>
      </c>
      <c r="R110" s="5">
        <v>63</v>
      </c>
      <c r="S110" s="18" t="s">
        <v>36</v>
      </c>
      <c r="T110" s="5">
        <v>59</v>
      </c>
      <c r="U110" s="18" t="s">
        <v>37</v>
      </c>
      <c r="V110" s="5">
        <v>32</v>
      </c>
      <c r="W110" s="5">
        <v>43</v>
      </c>
      <c r="X110" s="18" t="s">
        <v>35</v>
      </c>
      <c r="Y110" s="18" t="s">
        <v>34</v>
      </c>
      <c r="Z110" s="5">
        <v>62</v>
      </c>
      <c r="AA110" s="5">
        <v>75</v>
      </c>
      <c r="AB110" s="10">
        <f t="shared" si="16"/>
        <v>1361.5</v>
      </c>
      <c r="AC110" s="10">
        <f t="shared" si="17"/>
        <v>24.5</v>
      </c>
      <c r="AD110" s="10">
        <f t="shared" si="18"/>
        <v>55.5714285714286</v>
      </c>
      <c r="AE110" s="10">
        <f t="shared" si="19"/>
        <v>2959.24</v>
      </c>
      <c r="AF110" s="10">
        <f t="shared" si="20"/>
        <v>45.5</v>
      </c>
      <c r="AG110" s="10">
        <f t="shared" si="21"/>
        <v>65.0382417582418</v>
      </c>
    </row>
    <row r="111" spans="1:33">
      <c r="A111" s="6">
        <v>108</v>
      </c>
      <c r="B111" s="18" t="s">
        <v>265</v>
      </c>
      <c r="C111" s="19" t="s">
        <v>266</v>
      </c>
      <c r="D111" s="5">
        <v>69</v>
      </c>
      <c r="E111" s="5">
        <v>62</v>
      </c>
      <c r="F111" s="18" t="s">
        <v>267</v>
      </c>
      <c r="G111" s="5">
        <v>71</v>
      </c>
      <c r="H111" s="5">
        <v>89.74</v>
      </c>
      <c r="I111" s="18" t="s">
        <v>34</v>
      </c>
      <c r="J111" s="5">
        <v>82</v>
      </c>
      <c r="K111" s="18" t="s">
        <v>34</v>
      </c>
      <c r="L111" s="10">
        <f t="shared" si="13"/>
        <v>1452.98</v>
      </c>
      <c r="M111" s="10">
        <f t="shared" si="14"/>
        <v>21</v>
      </c>
      <c r="N111" s="10">
        <f t="shared" si="15"/>
        <v>69.1895238095238</v>
      </c>
      <c r="O111" s="11"/>
      <c r="P111" s="18" t="s">
        <v>265</v>
      </c>
      <c r="Q111" s="19" t="s">
        <v>266</v>
      </c>
      <c r="R111" s="5">
        <v>69</v>
      </c>
      <c r="S111" s="18" t="s">
        <v>36</v>
      </c>
      <c r="T111" s="5">
        <v>46</v>
      </c>
      <c r="U111" s="18" t="s">
        <v>34</v>
      </c>
      <c r="V111" s="5">
        <v>45</v>
      </c>
      <c r="W111" s="5">
        <v>57</v>
      </c>
      <c r="X111" s="18" t="s">
        <v>35</v>
      </c>
      <c r="Y111" s="18" t="s">
        <v>37</v>
      </c>
      <c r="Z111" s="5">
        <v>60</v>
      </c>
      <c r="AA111" s="5">
        <v>77</v>
      </c>
      <c r="AB111" s="10">
        <f t="shared" si="16"/>
        <v>1494</v>
      </c>
      <c r="AC111" s="10">
        <f t="shared" si="17"/>
        <v>24.5</v>
      </c>
      <c r="AD111" s="10">
        <f t="shared" si="18"/>
        <v>60.9795918367347</v>
      </c>
      <c r="AE111" s="10">
        <f t="shared" si="19"/>
        <v>2946.98</v>
      </c>
      <c r="AF111" s="10">
        <f t="shared" si="20"/>
        <v>45.5</v>
      </c>
      <c r="AG111" s="10">
        <f t="shared" si="21"/>
        <v>64.7687912087912</v>
      </c>
    </row>
    <row r="112" spans="1:33">
      <c r="A112" s="6">
        <v>109</v>
      </c>
      <c r="B112" s="18" t="s">
        <v>268</v>
      </c>
      <c r="C112" s="19" t="s">
        <v>269</v>
      </c>
      <c r="D112" s="5">
        <v>63</v>
      </c>
      <c r="E112" s="18" t="s">
        <v>231</v>
      </c>
      <c r="F112" s="18" t="s">
        <v>270</v>
      </c>
      <c r="G112" s="5">
        <v>77</v>
      </c>
      <c r="H112" s="5">
        <v>88.71</v>
      </c>
      <c r="I112" s="18" t="s">
        <v>34</v>
      </c>
      <c r="J112" s="5">
        <v>80</v>
      </c>
      <c r="K112" s="18" t="s">
        <v>34</v>
      </c>
      <c r="L112" s="10">
        <f t="shared" si="13"/>
        <v>1434.42</v>
      </c>
      <c r="M112" s="10">
        <f t="shared" si="14"/>
        <v>21</v>
      </c>
      <c r="N112" s="10">
        <f t="shared" si="15"/>
        <v>68.3057142857143</v>
      </c>
      <c r="O112" s="11"/>
      <c r="P112" s="18" t="s">
        <v>268</v>
      </c>
      <c r="Q112" s="19" t="s">
        <v>269</v>
      </c>
      <c r="R112" s="5">
        <v>71</v>
      </c>
      <c r="S112" s="18" t="s">
        <v>36</v>
      </c>
      <c r="T112" s="5">
        <v>60</v>
      </c>
      <c r="U112" s="18" t="s">
        <v>34</v>
      </c>
      <c r="V112" s="5">
        <v>32</v>
      </c>
      <c r="W112" s="5">
        <v>72</v>
      </c>
      <c r="X112" s="18" t="s">
        <v>37</v>
      </c>
      <c r="Y112" s="18" t="s">
        <v>34</v>
      </c>
      <c r="Z112" s="5">
        <v>44</v>
      </c>
      <c r="AA112" s="5">
        <v>82</v>
      </c>
      <c r="AB112" s="10">
        <f t="shared" si="16"/>
        <v>1484.5</v>
      </c>
      <c r="AC112" s="10">
        <f t="shared" si="17"/>
        <v>24.5</v>
      </c>
      <c r="AD112" s="10">
        <f t="shared" si="18"/>
        <v>60.5918367346939</v>
      </c>
      <c r="AE112" s="10">
        <f t="shared" si="19"/>
        <v>2918.92</v>
      </c>
      <c r="AF112" s="10">
        <f t="shared" si="20"/>
        <v>45.5</v>
      </c>
      <c r="AG112" s="10">
        <f t="shared" si="21"/>
        <v>64.1520879120879</v>
      </c>
    </row>
    <row r="113" spans="1:33">
      <c r="A113" s="6">
        <v>110</v>
      </c>
      <c r="B113" s="18" t="s">
        <v>271</v>
      </c>
      <c r="C113" s="19" t="s">
        <v>272</v>
      </c>
      <c r="D113" s="18" t="s">
        <v>148</v>
      </c>
      <c r="E113" s="5">
        <v>97</v>
      </c>
      <c r="F113" s="5">
        <v>62</v>
      </c>
      <c r="G113" s="5">
        <v>77</v>
      </c>
      <c r="H113" s="5">
        <v>99.12</v>
      </c>
      <c r="I113" s="18" t="s">
        <v>34</v>
      </c>
      <c r="J113" s="5">
        <v>87</v>
      </c>
      <c r="K113" s="18" t="s">
        <v>34</v>
      </c>
      <c r="L113" s="10">
        <f t="shared" si="13"/>
        <v>1698.24</v>
      </c>
      <c r="M113" s="10">
        <f t="shared" si="14"/>
        <v>21</v>
      </c>
      <c r="N113" s="10">
        <f t="shared" si="15"/>
        <v>80.8685714285714</v>
      </c>
      <c r="O113" s="11"/>
      <c r="P113" s="18" t="s">
        <v>271</v>
      </c>
      <c r="Q113" s="19" t="s">
        <v>272</v>
      </c>
      <c r="R113" s="5">
        <v>60</v>
      </c>
      <c r="S113" s="18" t="s">
        <v>36</v>
      </c>
      <c r="T113" s="5">
        <v>54</v>
      </c>
      <c r="U113" s="18" t="s">
        <v>37</v>
      </c>
      <c r="V113" s="5">
        <v>20</v>
      </c>
      <c r="W113" s="5">
        <v>40</v>
      </c>
      <c r="X113" s="18" t="s">
        <v>37</v>
      </c>
      <c r="Y113" s="18" t="s">
        <v>34</v>
      </c>
      <c r="Z113" s="5">
        <v>54</v>
      </c>
      <c r="AA113" s="5">
        <v>80</v>
      </c>
      <c r="AB113" s="10">
        <f t="shared" si="16"/>
        <v>1215.5</v>
      </c>
      <c r="AC113" s="10">
        <f t="shared" si="17"/>
        <v>24.5</v>
      </c>
      <c r="AD113" s="10">
        <f t="shared" si="18"/>
        <v>49.6122448979592</v>
      </c>
      <c r="AE113" s="10">
        <f t="shared" si="19"/>
        <v>2913.74</v>
      </c>
      <c r="AF113" s="10">
        <f t="shared" si="20"/>
        <v>45.5</v>
      </c>
      <c r="AG113" s="10">
        <f t="shared" si="21"/>
        <v>64.0382417582418</v>
      </c>
    </row>
    <row r="114" spans="1:33">
      <c r="A114" s="6">
        <v>111</v>
      </c>
      <c r="B114" s="18" t="s">
        <v>273</v>
      </c>
      <c r="C114" s="19" t="s">
        <v>274</v>
      </c>
      <c r="D114" s="18" t="s">
        <v>275</v>
      </c>
      <c r="E114" s="5">
        <v>63</v>
      </c>
      <c r="F114" s="18" t="s">
        <v>275</v>
      </c>
      <c r="G114" s="5">
        <v>81</v>
      </c>
      <c r="H114" s="5">
        <v>96.87</v>
      </c>
      <c r="I114" s="18" t="s">
        <v>37</v>
      </c>
      <c r="J114" s="5">
        <v>85</v>
      </c>
      <c r="K114" s="18" t="s">
        <v>34</v>
      </c>
      <c r="L114" s="10">
        <f t="shared" si="13"/>
        <v>1465.74</v>
      </c>
      <c r="M114" s="10">
        <f t="shared" si="14"/>
        <v>21</v>
      </c>
      <c r="N114" s="10">
        <f t="shared" si="15"/>
        <v>69.7971428571429</v>
      </c>
      <c r="O114" s="11"/>
      <c r="P114" s="18" t="s">
        <v>273</v>
      </c>
      <c r="Q114" s="19" t="s">
        <v>274</v>
      </c>
      <c r="R114" s="5">
        <v>62</v>
      </c>
      <c r="S114" s="18" t="s">
        <v>36</v>
      </c>
      <c r="T114" s="5">
        <v>62</v>
      </c>
      <c r="U114" s="18" t="s">
        <v>37</v>
      </c>
      <c r="V114" s="5">
        <v>44</v>
      </c>
      <c r="W114" s="5">
        <v>51</v>
      </c>
      <c r="X114" s="18" t="s">
        <v>34</v>
      </c>
      <c r="Y114" s="18" t="s">
        <v>34</v>
      </c>
      <c r="Z114" s="5">
        <v>60</v>
      </c>
      <c r="AA114" s="5">
        <v>66</v>
      </c>
      <c r="AB114" s="10">
        <f t="shared" si="16"/>
        <v>1436</v>
      </c>
      <c r="AC114" s="10">
        <f t="shared" si="17"/>
        <v>24.5</v>
      </c>
      <c r="AD114" s="10">
        <f t="shared" si="18"/>
        <v>58.6122448979592</v>
      </c>
      <c r="AE114" s="10">
        <f t="shared" si="19"/>
        <v>2901.74</v>
      </c>
      <c r="AF114" s="10">
        <f t="shared" si="20"/>
        <v>45.5</v>
      </c>
      <c r="AG114" s="10">
        <f t="shared" si="21"/>
        <v>63.7745054945055</v>
      </c>
    </row>
    <row r="115" spans="1:33">
      <c r="A115" s="6">
        <v>112</v>
      </c>
      <c r="B115" s="18" t="s">
        <v>276</v>
      </c>
      <c r="C115" s="19" t="s">
        <v>277</v>
      </c>
      <c r="D115" s="18" t="s">
        <v>89</v>
      </c>
      <c r="E115" s="5">
        <v>64</v>
      </c>
      <c r="F115" s="18" t="s">
        <v>267</v>
      </c>
      <c r="G115" s="5">
        <v>80</v>
      </c>
      <c r="H115" s="5">
        <v>88.15</v>
      </c>
      <c r="I115" s="18" t="s">
        <v>34</v>
      </c>
      <c r="J115" s="5">
        <v>81</v>
      </c>
      <c r="K115" s="18" t="s">
        <v>34</v>
      </c>
      <c r="L115" s="10">
        <f t="shared" si="13"/>
        <v>1434.8</v>
      </c>
      <c r="M115" s="10">
        <f t="shared" si="14"/>
        <v>21</v>
      </c>
      <c r="N115" s="10">
        <f t="shared" si="15"/>
        <v>68.3238095238095</v>
      </c>
      <c r="O115" s="11"/>
      <c r="P115" s="18" t="s">
        <v>276</v>
      </c>
      <c r="Q115" s="19" t="s">
        <v>277</v>
      </c>
      <c r="R115" s="5">
        <v>62</v>
      </c>
      <c r="S115" s="18" t="s">
        <v>36</v>
      </c>
      <c r="T115" s="5">
        <v>62</v>
      </c>
      <c r="U115" s="18" t="s">
        <v>37</v>
      </c>
      <c r="V115" s="5">
        <v>39</v>
      </c>
      <c r="W115" s="5">
        <v>58</v>
      </c>
      <c r="X115" s="18" t="s">
        <v>37</v>
      </c>
      <c r="Y115" s="18" t="s">
        <v>35</v>
      </c>
      <c r="Z115" s="5">
        <v>65</v>
      </c>
      <c r="AA115" s="5">
        <v>77</v>
      </c>
      <c r="AB115" s="10">
        <f t="shared" si="16"/>
        <v>1464.5</v>
      </c>
      <c r="AC115" s="10">
        <f t="shared" si="17"/>
        <v>24.5</v>
      </c>
      <c r="AD115" s="10">
        <f t="shared" si="18"/>
        <v>59.7755102040816</v>
      </c>
      <c r="AE115" s="10">
        <f t="shared" si="19"/>
        <v>2899.3</v>
      </c>
      <c r="AF115" s="10">
        <f t="shared" si="20"/>
        <v>45.5</v>
      </c>
      <c r="AG115" s="10">
        <f t="shared" si="21"/>
        <v>63.7208791208791</v>
      </c>
    </row>
    <row r="116" spans="1:33">
      <c r="A116" s="6">
        <v>113</v>
      </c>
      <c r="B116" s="18" t="s">
        <v>278</v>
      </c>
      <c r="C116" s="19" t="s">
        <v>279</v>
      </c>
      <c r="D116" s="18" t="s">
        <v>226</v>
      </c>
      <c r="E116" s="5">
        <v>89</v>
      </c>
      <c r="F116" s="5">
        <v>68</v>
      </c>
      <c r="G116" s="5">
        <v>74</v>
      </c>
      <c r="H116" s="5">
        <v>88.1</v>
      </c>
      <c r="I116" s="18" t="s">
        <v>34</v>
      </c>
      <c r="J116" s="5">
        <v>70</v>
      </c>
      <c r="K116" s="18" t="s">
        <v>34</v>
      </c>
      <c r="L116" s="10">
        <f t="shared" si="13"/>
        <v>1574.2</v>
      </c>
      <c r="M116" s="10">
        <f t="shared" si="14"/>
        <v>21</v>
      </c>
      <c r="N116" s="10">
        <f t="shared" si="15"/>
        <v>74.9619047619048</v>
      </c>
      <c r="O116" s="11"/>
      <c r="P116" s="18" t="s">
        <v>278</v>
      </c>
      <c r="Q116" s="19" t="s">
        <v>279</v>
      </c>
      <c r="R116" s="5">
        <v>45</v>
      </c>
      <c r="S116" s="18" t="s">
        <v>36</v>
      </c>
      <c r="T116" s="5">
        <v>63</v>
      </c>
      <c r="U116" s="18" t="s">
        <v>78</v>
      </c>
      <c r="V116" s="5">
        <v>36</v>
      </c>
      <c r="W116" s="5">
        <v>42</v>
      </c>
      <c r="X116" s="18" t="s">
        <v>35</v>
      </c>
      <c r="Y116" s="18" t="s">
        <v>34</v>
      </c>
      <c r="Z116" s="5">
        <v>63</v>
      </c>
      <c r="AA116" s="5">
        <v>80</v>
      </c>
      <c r="AB116" s="10">
        <f t="shared" si="16"/>
        <v>1321</v>
      </c>
      <c r="AC116" s="10">
        <f t="shared" si="17"/>
        <v>24.5</v>
      </c>
      <c r="AD116" s="10">
        <f t="shared" si="18"/>
        <v>53.9183673469388</v>
      </c>
      <c r="AE116" s="10">
        <f t="shared" si="19"/>
        <v>2895.2</v>
      </c>
      <c r="AF116" s="10">
        <f t="shared" si="20"/>
        <v>45.5</v>
      </c>
      <c r="AG116" s="10">
        <f t="shared" si="21"/>
        <v>63.6307692307692</v>
      </c>
    </row>
    <row r="117" spans="1:33">
      <c r="A117" s="6">
        <v>114</v>
      </c>
      <c r="B117" s="18" t="s">
        <v>280</v>
      </c>
      <c r="C117" s="19" t="s">
        <v>281</v>
      </c>
      <c r="D117" s="18" t="s">
        <v>102</v>
      </c>
      <c r="E117" s="5">
        <v>71</v>
      </c>
      <c r="F117" s="5">
        <v>70</v>
      </c>
      <c r="G117" s="5">
        <v>86</v>
      </c>
      <c r="H117" s="5">
        <v>79.48</v>
      </c>
      <c r="I117" s="18" t="s">
        <v>34</v>
      </c>
      <c r="J117" s="5">
        <v>71</v>
      </c>
      <c r="K117" s="18" t="s">
        <v>35</v>
      </c>
      <c r="L117" s="10">
        <f t="shared" si="13"/>
        <v>1538.96</v>
      </c>
      <c r="M117" s="10">
        <f t="shared" si="14"/>
        <v>21</v>
      </c>
      <c r="N117" s="10">
        <f t="shared" si="15"/>
        <v>73.2838095238095</v>
      </c>
      <c r="O117" s="11"/>
      <c r="P117" s="18" t="s">
        <v>280</v>
      </c>
      <c r="Q117" s="19" t="s">
        <v>281</v>
      </c>
      <c r="R117" s="5">
        <v>63</v>
      </c>
      <c r="S117" s="18" t="s">
        <v>36</v>
      </c>
      <c r="T117" s="5">
        <v>53</v>
      </c>
      <c r="U117" s="18" t="s">
        <v>78</v>
      </c>
      <c r="V117" s="5">
        <v>41</v>
      </c>
      <c r="W117" s="5">
        <v>38</v>
      </c>
      <c r="X117" s="18" t="s">
        <v>37</v>
      </c>
      <c r="Y117" s="18" t="s">
        <v>34</v>
      </c>
      <c r="Z117" s="5">
        <v>63</v>
      </c>
      <c r="AA117" s="5">
        <v>80</v>
      </c>
      <c r="AB117" s="10">
        <f t="shared" si="16"/>
        <v>1350</v>
      </c>
      <c r="AC117" s="10">
        <f t="shared" si="17"/>
        <v>24.5</v>
      </c>
      <c r="AD117" s="10">
        <f t="shared" si="18"/>
        <v>55.1020408163265</v>
      </c>
      <c r="AE117" s="10">
        <f t="shared" si="19"/>
        <v>2888.96</v>
      </c>
      <c r="AF117" s="10">
        <f t="shared" si="20"/>
        <v>45.5</v>
      </c>
      <c r="AG117" s="10">
        <f t="shared" si="21"/>
        <v>63.4936263736264</v>
      </c>
    </row>
    <row r="118" spans="1:33">
      <c r="A118" s="6">
        <v>115</v>
      </c>
      <c r="B118" s="18" t="s">
        <v>282</v>
      </c>
      <c r="C118" s="19" t="s">
        <v>283</v>
      </c>
      <c r="D118" s="18" t="s">
        <v>208</v>
      </c>
      <c r="E118" s="5">
        <v>75</v>
      </c>
      <c r="F118" s="5">
        <v>87</v>
      </c>
      <c r="G118" s="5">
        <v>84</v>
      </c>
      <c r="H118" s="5">
        <v>99.25</v>
      </c>
      <c r="I118" s="18" t="s">
        <v>34</v>
      </c>
      <c r="J118" s="5">
        <v>75</v>
      </c>
      <c r="K118" s="18" t="s">
        <v>34</v>
      </c>
      <c r="L118" s="10">
        <f t="shared" si="13"/>
        <v>1613.5</v>
      </c>
      <c r="M118" s="10">
        <f t="shared" si="14"/>
        <v>21</v>
      </c>
      <c r="N118" s="10">
        <f t="shared" si="15"/>
        <v>76.8333333333333</v>
      </c>
      <c r="O118" s="11"/>
      <c r="P118" s="18" t="s">
        <v>282</v>
      </c>
      <c r="Q118" s="19" t="s">
        <v>283</v>
      </c>
      <c r="R118" s="5">
        <v>35</v>
      </c>
      <c r="S118" s="18" t="s">
        <v>36</v>
      </c>
      <c r="T118" s="5">
        <v>58</v>
      </c>
      <c r="U118" s="18" t="s">
        <v>37</v>
      </c>
      <c r="V118" s="5">
        <v>31</v>
      </c>
      <c r="W118" s="5">
        <v>50</v>
      </c>
      <c r="X118" s="18" t="s">
        <v>34</v>
      </c>
      <c r="Y118" s="18" t="s">
        <v>34</v>
      </c>
      <c r="Z118" s="5">
        <v>64</v>
      </c>
      <c r="AA118" s="5">
        <v>73</v>
      </c>
      <c r="AB118" s="10">
        <f t="shared" si="16"/>
        <v>1257.5</v>
      </c>
      <c r="AC118" s="10">
        <f t="shared" si="17"/>
        <v>24.5</v>
      </c>
      <c r="AD118" s="10">
        <f t="shared" si="18"/>
        <v>51.3265306122449</v>
      </c>
      <c r="AE118" s="10">
        <f t="shared" si="19"/>
        <v>2871</v>
      </c>
      <c r="AF118" s="10">
        <f t="shared" si="20"/>
        <v>45.5</v>
      </c>
      <c r="AG118" s="10">
        <f t="shared" si="21"/>
        <v>63.0989010989011</v>
      </c>
    </row>
    <row r="119" spans="1:33">
      <c r="A119" s="6">
        <v>116</v>
      </c>
      <c r="B119" s="18" t="s">
        <v>284</v>
      </c>
      <c r="C119" s="19" t="s">
        <v>285</v>
      </c>
      <c r="D119" s="18" t="s">
        <v>148</v>
      </c>
      <c r="E119" s="5">
        <v>67</v>
      </c>
      <c r="F119" s="18" t="s">
        <v>286</v>
      </c>
      <c r="G119" s="5">
        <v>73</v>
      </c>
      <c r="H119" s="5">
        <v>95.36</v>
      </c>
      <c r="I119" s="18" t="s">
        <v>34</v>
      </c>
      <c r="J119" s="5">
        <v>83</v>
      </c>
      <c r="K119" s="18" t="s">
        <v>35</v>
      </c>
      <c r="L119" s="10">
        <f t="shared" si="13"/>
        <v>1481.72</v>
      </c>
      <c r="M119" s="10">
        <f t="shared" si="14"/>
        <v>21</v>
      </c>
      <c r="N119" s="10">
        <f t="shared" si="15"/>
        <v>70.5580952380952</v>
      </c>
      <c r="O119" s="11"/>
      <c r="P119" s="18" t="s">
        <v>284</v>
      </c>
      <c r="Q119" s="19" t="s">
        <v>285</v>
      </c>
      <c r="R119" s="5">
        <v>60</v>
      </c>
      <c r="S119" s="18" t="s">
        <v>36</v>
      </c>
      <c r="T119" s="5">
        <v>45</v>
      </c>
      <c r="U119" s="18" t="s">
        <v>148</v>
      </c>
      <c r="V119" s="5">
        <v>46</v>
      </c>
      <c r="W119" s="5">
        <v>53</v>
      </c>
      <c r="X119" s="18" t="s">
        <v>34</v>
      </c>
      <c r="Y119" s="18" t="s">
        <v>34</v>
      </c>
      <c r="Z119" s="5">
        <v>43</v>
      </c>
      <c r="AA119" s="5">
        <v>77</v>
      </c>
      <c r="AB119" s="10">
        <f t="shared" si="16"/>
        <v>1374.5</v>
      </c>
      <c r="AC119" s="10">
        <f t="shared" si="17"/>
        <v>24.5</v>
      </c>
      <c r="AD119" s="10">
        <f t="shared" si="18"/>
        <v>56.1020408163265</v>
      </c>
      <c r="AE119" s="10">
        <f t="shared" si="19"/>
        <v>2856.22</v>
      </c>
      <c r="AF119" s="10">
        <f t="shared" si="20"/>
        <v>45.5</v>
      </c>
      <c r="AG119" s="10">
        <f t="shared" si="21"/>
        <v>62.7740659340659</v>
      </c>
    </row>
    <row r="120" spans="1:33">
      <c r="A120" s="6">
        <v>117</v>
      </c>
      <c r="B120" s="18" t="s">
        <v>287</v>
      </c>
      <c r="C120" s="19" t="s">
        <v>288</v>
      </c>
      <c r="D120" s="5">
        <v>74</v>
      </c>
      <c r="E120" s="5">
        <v>63</v>
      </c>
      <c r="F120" s="18" t="s">
        <v>289</v>
      </c>
      <c r="G120" s="18" t="s">
        <v>64</v>
      </c>
      <c r="H120" s="5">
        <v>95.84</v>
      </c>
      <c r="I120" s="18" t="s">
        <v>34</v>
      </c>
      <c r="J120" s="5">
        <v>79</v>
      </c>
      <c r="K120" s="18" t="s">
        <v>35</v>
      </c>
      <c r="L120" s="10">
        <f t="shared" si="13"/>
        <v>1430.68</v>
      </c>
      <c r="M120" s="10">
        <f t="shared" si="14"/>
        <v>21</v>
      </c>
      <c r="N120" s="10">
        <f t="shared" si="15"/>
        <v>68.127619047619</v>
      </c>
      <c r="O120" s="11"/>
      <c r="P120" s="18" t="s">
        <v>287</v>
      </c>
      <c r="Q120" s="19" t="s">
        <v>288</v>
      </c>
      <c r="R120" s="5">
        <v>80</v>
      </c>
      <c r="S120" s="18" t="s">
        <v>36</v>
      </c>
      <c r="T120" s="5">
        <v>67</v>
      </c>
      <c r="U120" s="18" t="s">
        <v>148</v>
      </c>
      <c r="V120" s="5">
        <v>38</v>
      </c>
      <c r="W120" s="5">
        <v>42</v>
      </c>
      <c r="X120" s="18" t="s">
        <v>37</v>
      </c>
      <c r="Y120" s="18" t="s">
        <v>34</v>
      </c>
      <c r="Z120" s="5">
        <v>47</v>
      </c>
      <c r="AA120" s="5">
        <v>76</v>
      </c>
      <c r="AB120" s="10">
        <f t="shared" si="16"/>
        <v>1403</v>
      </c>
      <c r="AC120" s="10">
        <f t="shared" si="17"/>
        <v>24.5</v>
      </c>
      <c r="AD120" s="10">
        <f t="shared" si="18"/>
        <v>57.265306122449</v>
      </c>
      <c r="AE120" s="10">
        <f t="shared" si="19"/>
        <v>2833.68</v>
      </c>
      <c r="AF120" s="10">
        <f t="shared" si="20"/>
        <v>45.5</v>
      </c>
      <c r="AG120" s="10">
        <f t="shared" si="21"/>
        <v>62.2786813186813</v>
      </c>
    </row>
    <row r="121" spans="1:33">
      <c r="A121" s="6">
        <v>118</v>
      </c>
      <c r="B121" s="18" t="s">
        <v>290</v>
      </c>
      <c r="C121" s="19" t="s">
        <v>291</v>
      </c>
      <c r="D121" s="18" t="s">
        <v>102</v>
      </c>
      <c r="E121" s="5">
        <v>76</v>
      </c>
      <c r="F121" s="5">
        <v>71</v>
      </c>
      <c r="G121" s="5">
        <v>79</v>
      </c>
      <c r="H121" s="5">
        <v>87.06</v>
      </c>
      <c r="I121" s="18" t="s">
        <v>148</v>
      </c>
      <c r="J121" s="5">
        <v>70</v>
      </c>
      <c r="K121" s="18" t="s">
        <v>34</v>
      </c>
      <c r="L121" s="10">
        <f t="shared" si="13"/>
        <v>1487.62</v>
      </c>
      <c r="M121" s="10">
        <f t="shared" si="14"/>
        <v>21</v>
      </c>
      <c r="N121" s="10">
        <f t="shared" si="15"/>
        <v>70.8390476190476</v>
      </c>
      <c r="O121" s="11"/>
      <c r="P121" s="18" t="s">
        <v>290</v>
      </c>
      <c r="Q121" s="19" t="s">
        <v>291</v>
      </c>
      <c r="R121" s="5">
        <v>63</v>
      </c>
      <c r="S121" s="18" t="s">
        <v>36</v>
      </c>
      <c r="T121" s="5">
        <v>48</v>
      </c>
      <c r="U121" s="18" t="s">
        <v>148</v>
      </c>
      <c r="V121" s="5">
        <v>37</v>
      </c>
      <c r="W121" s="5">
        <v>53</v>
      </c>
      <c r="X121" s="18" t="s">
        <v>34</v>
      </c>
      <c r="Y121" s="18" t="s">
        <v>34</v>
      </c>
      <c r="Z121" s="5">
        <v>48</v>
      </c>
      <c r="AA121" s="5">
        <v>75</v>
      </c>
      <c r="AB121" s="10">
        <f t="shared" si="16"/>
        <v>1346</v>
      </c>
      <c r="AC121" s="10">
        <f t="shared" si="17"/>
        <v>24.5</v>
      </c>
      <c r="AD121" s="10">
        <f t="shared" si="18"/>
        <v>54.9387755102041</v>
      </c>
      <c r="AE121" s="10">
        <f t="shared" si="19"/>
        <v>2833.62</v>
      </c>
      <c r="AF121" s="10">
        <f t="shared" si="20"/>
        <v>45.5</v>
      </c>
      <c r="AG121" s="10">
        <f t="shared" si="21"/>
        <v>62.2773626373626</v>
      </c>
    </row>
    <row r="122" spans="1:33">
      <c r="A122" s="6">
        <v>119</v>
      </c>
      <c r="B122" s="18" t="s">
        <v>292</v>
      </c>
      <c r="C122" s="19" t="s">
        <v>293</v>
      </c>
      <c r="D122" s="18" t="s">
        <v>102</v>
      </c>
      <c r="E122" s="18" t="s">
        <v>102</v>
      </c>
      <c r="F122" s="18" t="s">
        <v>267</v>
      </c>
      <c r="G122" s="5">
        <v>86</v>
      </c>
      <c r="H122" s="5">
        <v>95.92</v>
      </c>
      <c r="I122" s="18" t="s">
        <v>34</v>
      </c>
      <c r="J122" s="18" t="s">
        <v>148</v>
      </c>
      <c r="K122" s="18" t="s">
        <v>34</v>
      </c>
      <c r="L122" s="10">
        <f t="shared" si="13"/>
        <v>1310.84</v>
      </c>
      <c r="M122" s="10">
        <f t="shared" si="14"/>
        <v>21</v>
      </c>
      <c r="N122" s="10">
        <f t="shared" si="15"/>
        <v>62.4209523809524</v>
      </c>
      <c r="O122" s="11"/>
      <c r="P122" s="18" t="s">
        <v>292</v>
      </c>
      <c r="Q122" s="19" t="s">
        <v>293</v>
      </c>
      <c r="R122" s="5">
        <v>73</v>
      </c>
      <c r="S122" s="18" t="s">
        <v>36</v>
      </c>
      <c r="T122" s="5">
        <v>57</v>
      </c>
      <c r="U122" s="18" t="s">
        <v>35</v>
      </c>
      <c r="V122" s="5">
        <v>53</v>
      </c>
      <c r="W122" s="5">
        <v>47</v>
      </c>
      <c r="X122" s="18" t="s">
        <v>37</v>
      </c>
      <c r="Y122" s="18" t="s">
        <v>34</v>
      </c>
      <c r="Z122" s="5">
        <v>66</v>
      </c>
      <c r="AA122" s="5">
        <v>66</v>
      </c>
      <c r="AB122" s="10">
        <f t="shared" si="16"/>
        <v>1520.5</v>
      </c>
      <c r="AC122" s="10">
        <f t="shared" si="17"/>
        <v>24.5</v>
      </c>
      <c r="AD122" s="10">
        <f t="shared" si="18"/>
        <v>62.0612244897959</v>
      </c>
      <c r="AE122" s="10">
        <f t="shared" si="19"/>
        <v>2831.34</v>
      </c>
      <c r="AF122" s="10">
        <f t="shared" si="20"/>
        <v>45.5</v>
      </c>
      <c r="AG122" s="10">
        <f t="shared" si="21"/>
        <v>62.2272527472527</v>
      </c>
    </row>
    <row r="123" spans="1:33">
      <c r="A123" s="6">
        <v>120</v>
      </c>
      <c r="B123" s="18" t="s">
        <v>294</v>
      </c>
      <c r="C123" s="19" t="s">
        <v>295</v>
      </c>
      <c r="D123" s="18" t="s">
        <v>169</v>
      </c>
      <c r="E123" s="18" t="s">
        <v>221</v>
      </c>
      <c r="F123" s="18" t="s">
        <v>231</v>
      </c>
      <c r="G123" s="5">
        <v>60</v>
      </c>
      <c r="H123" s="5">
        <v>85.7</v>
      </c>
      <c r="I123" s="18" t="s">
        <v>37</v>
      </c>
      <c r="J123" s="5">
        <v>75</v>
      </c>
      <c r="K123" s="18" t="s">
        <v>34</v>
      </c>
      <c r="L123" s="10">
        <f t="shared" si="13"/>
        <v>1278.4</v>
      </c>
      <c r="M123" s="10">
        <f t="shared" si="14"/>
        <v>21</v>
      </c>
      <c r="N123" s="10">
        <f t="shared" si="15"/>
        <v>60.8761904761905</v>
      </c>
      <c r="O123" s="11"/>
      <c r="P123" s="18" t="s">
        <v>294</v>
      </c>
      <c r="Q123" s="19" t="s">
        <v>295</v>
      </c>
      <c r="R123" s="5">
        <v>77</v>
      </c>
      <c r="S123" s="18" t="s">
        <v>36</v>
      </c>
      <c r="T123" s="5">
        <v>51</v>
      </c>
      <c r="U123" s="18" t="s">
        <v>37</v>
      </c>
      <c r="V123" s="5">
        <v>52</v>
      </c>
      <c r="W123" s="5">
        <v>55</v>
      </c>
      <c r="X123" s="18" t="s">
        <v>37</v>
      </c>
      <c r="Y123" s="18" t="s">
        <v>34</v>
      </c>
      <c r="Z123" s="5">
        <v>62</v>
      </c>
      <c r="AA123" s="5">
        <v>70</v>
      </c>
      <c r="AB123" s="10">
        <f t="shared" si="16"/>
        <v>1531.5</v>
      </c>
      <c r="AC123" s="10">
        <f t="shared" si="17"/>
        <v>24.5</v>
      </c>
      <c r="AD123" s="10">
        <f t="shared" si="18"/>
        <v>62.5102040816327</v>
      </c>
      <c r="AE123" s="10">
        <f t="shared" si="19"/>
        <v>2809.9</v>
      </c>
      <c r="AF123" s="10">
        <f t="shared" si="20"/>
        <v>45.5</v>
      </c>
      <c r="AG123" s="10">
        <f t="shared" si="21"/>
        <v>61.756043956044</v>
      </c>
    </row>
    <row r="124" spans="1:33">
      <c r="A124" s="6">
        <v>121</v>
      </c>
      <c r="B124" s="18" t="s">
        <v>296</v>
      </c>
      <c r="C124" s="19" t="s">
        <v>297</v>
      </c>
      <c r="D124" s="18" t="s">
        <v>64</v>
      </c>
      <c r="E124" s="5">
        <v>69</v>
      </c>
      <c r="F124" s="18" t="s">
        <v>221</v>
      </c>
      <c r="G124" s="5">
        <v>66</v>
      </c>
      <c r="H124" s="5">
        <v>91.02</v>
      </c>
      <c r="I124" s="18" t="s">
        <v>34</v>
      </c>
      <c r="J124" s="5">
        <v>70</v>
      </c>
      <c r="K124" s="18" t="s">
        <v>34</v>
      </c>
      <c r="L124" s="10">
        <f t="shared" si="13"/>
        <v>1420.04</v>
      </c>
      <c r="M124" s="10">
        <f t="shared" si="14"/>
        <v>21</v>
      </c>
      <c r="N124" s="10">
        <f t="shared" si="15"/>
        <v>67.6209523809524</v>
      </c>
      <c r="O124" s="11"/>
      <c r="P124" s="18" t="s">
        <v>296</v>
      </c>
      <c r="Q124" s="19" t="s">
        <v>297</v>
      </c>
      <c r="R124" s="5">
        <v>34</v>
      </c>
      <c r="S124" s="18" t="s">
        <v>36</v>
      </c>
      <c r="T124" s="5">
        <v>58</v>
      </c>
      <c r="U124" s="18" t="s">
        <v>37</v>
      </c>
      <c r="V124" s="5">
        <v>61</v>
      </c>
      <c r="W124" s="5">
        <v>39</v>
      </c>
      <c r="X124" s="18" t="s">
        <v>34</v>
      </c>
      <c r="Y124" s="18" t="s">
        <v>34</v>
      </c>
      <c r="Z124" s="5">
        <v>61</v>
      </c>
      <c r="AA124" s="5">
        <v>72</v>
      </c>
      <c r="AB124" s="10">
        <f t="shared" si="16"/>
        <v>1376</v>
      </c>
      <c r="AC124" s="10">
        <f t="shared" si="17"/>
        <v>24.5</v>
      </c>
      <c r="AD124" s="10">
        <f t="shared" si="18"/>
        <v>56.1632653061224</v>
      </c>
      <c r="AE124" s="10">
        <f t="shared" si="19"/>
        <v>2796.04</v>
      </c>
      <c r="AF124" s="10">
        <f t="shared" si="20"/>
        <v>45.5</v>
      </c>
      <c r="AG124" s="10">
        <f t="shared" si="21"/>
        <v>61.4514285714286</v>
      </c>
    </row>
    <row r="125" spans="1:33">
      <c r="A125" s="6">
        <v>122</v>
      </c>
      <c r="B125" s="18" t="s">
        <v>298</v>
      </c>
      <c r="C125" s="19" t="s">
        <v>299</v>
      </c>
      <c r="D125" s="5">
        <v>74</v>
      </c>
      <c r="E125" s="5">
        <v>60</v>
      </c>
      <c r="F125" s="18" t="s">
        <v>300</v>
      </c>
      <c r="G125" s="5">
        <v>84</v>
      </c>
      <c r="H125" s="5">
        <v>81.82</v>
      </c>
      <c r="I125" s="18" t="s">
        <v>34</v>
      </c>
      <c r="J125" s="5">
        <v>69</v>
      </c>
      <c r="K125" s="18" t="s">
        <v>34</v>
      </c>
      <c r="L125" s="10">
        <f t="shared" si="13"/>
        <v>1436.14</v>
      </c>
      <c r="M125" s="10">
        <f t="shared" si="14"/>
        <v>21</v>
      </c>
      <c r="N125" s="10">
        <f t="shared" si="15"/>
        <v>68.3876190476191</v>
      </c>
      <c r="O125" s="11"/>
      <c r="P125" s="18" t="s">
        <v>298</v>
      </c>
      <c r="Q125" s="19" t="s">
        <v>299</v>
      </c>
      <c r="R125" s="5">
        <v>79</v>
      </c>
      <c r="S125" s="18" t="s">
        <v>36</v>
      </c>
      <c r="T125" s="5">
        <v>49</v>
      </c>
      <c r="U125" s="18" t="s">
        <v>37</v>
      </c>
      <c r="V125" s="5">
        <v>36</v>
      </c>
      <c r="W125" s="5">
        <v>38</v>
      </c>
      <c r="X125" s="18" t="s">
        <v>37</v>
      </c>
      <c r="Y125" s="18" t="s">
        <v>37</v>
      </c>
      <c r="Z125" s="5">
        <v>44</v>
      </c>
      <c r="AA125" s="5">
        <v>65</v>
      </c>
      <c r="AB125" s="10">
        <f t="shared" si="16"/>
        <v>1306</v>
      </c>
      <c r="AC125" s="10">
        <f t="shared" si="17"/>
        <v>24.5</v>
      </c>
      <c r="AD125" s="10">
        <f t="shared" si="18"/>
        <v>53.3061224489796</v>
      </c>
      <c r="AE125" s="10">
        <f t="shared" si="19"/>
        <v>2742.14</v>
      </c>
      <c r="AF125" s="10">
        <f t="shared" si="20"/>
        <v>45.5</v>
      </c>
      <c r="AG125" s="10">
        <f t="shared" si="21"/>
        <v>60.2668131868132</v>
      </c>
    </row>
    <row r="126" spans="1:33">
      <c r="A126" s="6">
        <v>123</v>
      </c>
      <c r="B126" s="18" t="s">
        <v>301</v>
      </c>
      <c r="C126" s="19" t="s">
        <v>302</v>
      </c>
      <c r="D126" s="18" t="s">
        <v>275</v>
      </c>
      <c r="E126" s="5">
        <v>63</v>
      </c>
      <c r="F126" s="5">
        <v>65</v>
      </c>
      <c r="G126" s="5">
        <v>82</v>
      </c>
      <c r="H126" s="5">
        <v>95.58</v>
      </c>
      <c r="I126" s="18" t="s">
        <v>37</v>
      </c>
      <c r="J126" s="5">
        <v>62</v>
      </c>
      <c r="K126" s="18" t="s">
        <v>35</v>
      </c>
      <c r="L126" s="10">
        <f t="shared" si="13"/>
        <v>1459.16</v>
      </c>
      <c r="M126" s="10">
        <f t="shared" si="14"/>
        <v>21</v>
      </c>
      <c r="N126" s="10">
        <f t="shared" si="15"/>
        <v>69.4838095238095</v>
      </c>
      <c r="O126" s="11"/>
      <c r="P126" s="18" t="s">
        <v>301</v>
      </c>
      <c r="Q126" s="19" t="s">
        <v>302</v>
      </c>
      <c r="R126" s="5">
        <v>48</v>
      </c>
      <c r="S126" s="18" t="s">
        <v>36</v>
      </c>
      <c r="T126" s="5">
        <v>43</v>
      </c>
      <c r="U126" s="18" t="s">
        <v>37</v>
      </c>
      <c r="V126" s="5">
        <v>34</v>
      </c>
      <c r="W126" s="5">
        <v>54</v>
      </c>
      <c r="X126" s="18" t="s">
        <v>37</v>
      </c>
      <c r="Y126" s="18" t="s">
        <v>34</v>
      </c>
      <c r="Z126" s="5">
        <v>45</v>
      </c>
      <c r="AA126" s="5">
        <v>77</v>
      </c>
      <c r="AB126" s="10">
        <f t="shared" si="16"/>
        <v>1263</v>
      </c>
      <c r="AC126" s="10">
        <f t="shared" si="17"/>
        <v>24.5</v>
      </c>
      <c r="AD126" s="10">
        <f t="shared" si="18"/>
        <v>51.5510204081633</v>
      </c>
      <c r="AE126" s="10">
        <f t="shared" si="19"/>
        <v>2722.16</v>
      </c>
      <c r="AF126" s="10">
        <f t="shared" si="20"/>
        <v>45.5</v>
      </c>
      <c r="AG126" s="10">
        <f t="shared" si="21"/>
        <v>59.8276923076923</v>
      </c>
    </row>
    <row r="127" spans="1:33">
      <c r="A127" s="6">
        <v>124</v>
      </c>
      <c r="B127" s="18" t="s">
        <v>303</v>
      </c>
      <c r="C127" s="19" t="s">
        <v>304</v>
      </c>
      <c r="D127" s="18" t="s">
        <v>226</v>
      </c>
      <c r="E127" s="18" t="s">
        <v>169</v>
      </c>
      <c r="F127" s="18" t="s">
        <v>286</v>
      </c>
      <c r="G127" s="5">
        <v>82</v>
      </c>
      <c r="H127" s="5">
        <v>93.74</v>
      </c>
      <c r="I127" s="18" t="s">
        <v>37</v>
      </c>
      <c r="J127" s="5">
        <v>86</v>
      </c>
      <c r="K127" s="18" t="s">
        <v>34</v>
      </c>
      <c r="L127" s="10">
        <f t="shared" si="13"/>
        <v>1375.98</v>
      </c>
      <c r="M127" s="10">
        <f t="shared" si="14"/>
        <v>21</v>
      </c>
      <c r="N127" s="10">
        <f t="shared" si="15"/>
        <v>65.5228571428571</v>
      </c>
      <c r="O127" s="11"/>
      <c r="P127" s="18" t="s">
        <v>303</v>
      </c>
      <c r="Q127" s="19" t="s">
        <v>304</v>
      </c>
      <c r="R127" s="5">
        <v>60</v>
      </c>
      <c r="S127" s="18" t="s">
        <v>36</v>
      </c>
      <c r="T127" s="5">
        <v>51</v>
      </c>
      <c r="U127" s="18" t="s">
        <v>37</v>
      </c>
      <c r="V127" s="5">
        <v>38</v>
      </c>
      <c r="W127" s="5">
        <v>47</v>
      </c>
      <c r="X127" s="18" t="s">
        <v>37</v>
      </c>
      <c r="Y127" s="18" t="s">
        <v>34</v>
      </c>
      <c r="Z127" s="5">
        <v>61</v>
      </c>
      <c r="AA127" s="5">
        <v>61</v>
      </c>
      <c r="AB127" s="10">
        <f t="shared" si="16"/>
        <v>1323.5</v>
      </c>
      <c r="AC127" s="10">
        <f t="shared" si="17"/>
        <v>24.5</v>
      </c>
      <c r="AD127" s="10">
        <f t="shared" si="18"/>
        <v>54.0204081632653</v>
      </c>
      <c r="AE127" s="10">
        <f t="shared" si="19"/>
        <v>2699.48</v>
      </c>
      <c r="AF127" s="10">
        <f t="shared" si="20"/>
        <v>45.5</v>
      </c>
      <c r="AG127" s="10">
        <f t="shared" si="21"/>
        <v>59.3292307692308</v>
      </c>
    </row>
    <row r="128" spans="1:33">
      <c r="A128" s="6">
        <v>125</v>
      </c>
      <c r="B128" s="18" t="s">
        <v>305</v>
      </c>
      <c r="C128" s="19" t="s">
        <v>306</v>
      </c>
      <c r="D128" s="18" t="s">
        <v>307</v>
      </c>
      <c r="E128" s="18" t="s">
        <v>308</v>
      </c>
      <c r="F128" s="5">
        <v>62</v>
      </c>
      <c r="G128" s="5">
        <v>85</v>
      </c>
      <c r="H128" s="5">
        <v>97.95</v>
      </c>
      <c r="I128" s="18" t="s">
        <v>37</v>
      </c>
      <c r="J128" s="5">
        <v>82</v>
      </c>
      <c r="K128" s="18" t="s">
        <v>34</v>
      </c>
      <c r="L128" s="10">
        <f t="shared" si="13"/>
        <v>1165.4</v>
      </c>
      <c r="M128" s="10">
        <f t="shared" si="14"/>
        <v>21</v>
      </c>
      <c r="N128" s="10">
        <f t="shared" si="15"/>
        <v>55.4952380952381</v>
      </c>
      <c r="O128" s="11"/>
      <c r="P128" s="18" t="s">
        <v>305</v>
      </c>
      <c r="Q128" s="19" t="s">
        <v>306</v>
      </c>
      <c r="R128" s="18" t="s">
        <v>36</v>
      </c>
      <c r="S128" s="5">
        <v>80</v>
      </c>
      <c r="T128" s="5">
        <v>62</v>
      </c>
      <c r="U128" s="18" t="s">
        <v>37</v>
      </c>
      <c r="V128" s="5">
        <v>60</v>
      </c>
      <c r="W128" s="5">
        <v>34</v>
      </c>
      <c r="X128" s="18" t="s">
        <v>35</v>
      </c>
      <c r="Y128" s="18" t="s">
        <v>37</v>
      </c>
      <c r="Z128" s="5">
        <v>61</v>
      </c>
      <c r="AA128" s="5">
        <v>65</v>
      </c>
      <c r="AB128" s="10">
        <f>S128*4+T128*2.5+U128*1+V128*6+W128*4.5+X128*1.5+Y128*1+Z128*2+AA128*2</f>
        <v>1532.5</v>
      </c>
      <c r="AC128" s="10">
        <f t="shared" si="17"/>
        <v>24.5</v>
      </c>
      <c r="AD128" s="10">
        <f t="shared" si="18"/>
        <v>62.5510204081633</v>
      </c>
      <c r="AE128" s="10">
        <f t="shared" si="19"/>
        <v>2697.9</v>
      </c>
      <c r="AF128" s="10">
        <f t="shared" si="20"/>
        <v>45.5</v>
      </c>
      <c r="AG128" s="10">
        <f t="shared" si="21"/>
        <v>59.2945054945055</v>
      </c>
    </row>
    <row r="129" spans="1:33">
      <c r="A129" s="6">
        <v>126</v>
      </c>
      <c r="B129" s="18" t="s">
        <v>309</v>
      </c>
      <c r="C129" s="19" t="s">
        <v>310</v>
      </c>
      <c r="D129" s="18" t="s">
        <v>311</v>
      </c>
      <c r="E129" s="18" t="s">
        <v>286</v>
      </c>
      <c r="F129" s="5">
        <v>67</v>
      </c>
      <c r="G129" s="5">
        <v>60</v>
      </c>
      <c r="H129" s="5">
        <v>94.51</v>
      </c>
      <c r="I129" s="18" t="s">
        <v>37</v>
      </c>
      <c r="J129" s="5">
        <v>74</v>
      </c>
      <c r="K129" s="18" t="s">
        <v>34</v>
      </c>
      <c r="L129" s="10">
        <f t="shared" si="13"/>
        <v>1305.02</v>
      </c>
      <c r="M129" s="10">
        <f t="shared" si="14"/>
        <v>21</v>
      </c>
      <c r="N129" s="10">
        <f t="shared" si="15"/>
        <v>62.1438095238095</v>
      </c>
      <c r="O129" s="11"/>
      <c r="P129" s="18" t="s">
        <v>309</v>
      </c>
      <c r="Q129" s="19" t="s">
        <v>310</v>
      </c>
      <c r="R129" s="5">
        <v>40</v>
      </c>
      <c r="S129" s="18" t="s">
        <v>36</v>
      </c>
      <c r="T129" s="5">
        <v>54</v>
      </c>
      <c r="U129" s="18" t="s">
        <v>37</v>
      </c>
      <c r="V129" s="5">
        <v>39</v>
      </c>
      <c r="W129" s="5">
        <v>60</v>
      </c>
      <c r="X129" s="18" t="s">
        <v>34</v>
      </c>
      <c r="Y129" s="18" t="s">
        <v>34</v>
      </c>
      <c r="Z129" s="5">
        <v>60</v>
      </c>
      <c r="AA129" s="5">
        <v>80</v>
      </c>
      <c r="AB129" s="10">
        <f t="shared" ref="AB129:AB134" si="22">R129*4+T129*2.5+U129*1+V129*6+W129*4.5+X129*1.5+Y129*1+Z129*2+AA129*2</f>
        <v>1366.5</v>
      </c>
      <c r="AC129" s="10">
        <f t="shared" si="17"/>
        <v>24.5</v>
      </c>
      <c r="AD129" s="10">
        <f t="shared" si="18"/>
        <v>55.7755102040816</v>
      </c>
      <c r="AE129" s="10">
        <f t="shared" si="19"/>
        <v>2671.52</v>
      </c>
      <c r="AF129" s="10">
        <f t="shared" si="20"/>
        <v>45.5</v>
      </c>
      <c r="AG129" s="10">
        <f t="shared" si="21"/>
        <v>58.7147252747253</v>
      </c>
    </row>
    <row r="130" spans="1:33">
      <c r="A130" s="6">
        <v>127</v>
      </c>
      <c r="B130" s="18" t="s">
        <v>312</v>
      </c>
      <c r="C130" s="19" t="s">
        <v>313</v>
      </c>
      <c r="D130" s="18" t="s">
        <v>208</v>
      </c>
      <c r="E130" s="5">
        <v>61</v>
      </c>
      <c r="F130" s="18" t="s">
        <v>231</v>
      </c>
      <c r="G130" s="5">
        <v>87</v>
      </c>
      <c r="H130" s="5">
        <v>79.74</v>
      </c>
      <c r="I130" s="18" t="s">
        <v>34</v>
      </c>
      <c r="J130" s="5">
        <v>70</v>
      </c>
      <c r="K130" s="18" t="s">
        <v>34</v>
      </c>
      <c r="L130" s="10">
        <f t="shared" si="13"/>
        <v>1376.48</v>
      </c>
      <c r="M130" s="10">
        <f t="shared" si="14"/>
        <v>21</v>
      </c>
      <c r="N130" s="10">
        <f t="shared" si="15"/>
        <v>65.5466666666667</v>
      </c>
      <c r="O130" s="11"/>
      <c r="P130" s="18" t="s">
        <v>312</v>
      </c>
      <c r="Q130" s="19" t="s">
        <v>313</v>
      </c>
      <c r="R130" s="5">
        <v>62</v>
      </c>
      <c r="S130" s="18" t="s">
        <v>36</v>
      </c>
      <c r="T130" s="5">
        <v>56</v>
      </c>
      <c r="U130" s="18" t="s">
        <v>37</v>
      </c>
      <c r="V130" s="5">
        <v>26</v>
      </c>
      <c r="W130" s="5">
        <v>37</v>
      </c>
      <c r="X130" s="18" t="s">
        <v>35</v>
      </c>
      <c r="Y130" s="18" t="s">
        <v>34</v>
      </c>
      <c r="Z130" s="5">
        <v>53</v>
      </c>
      <c r="AA130" s="5">
        <v>68</v>
      </c>
      <c r="AB130" s="10">
        <f t="shared" si="22"/>
        <v>1255</v>
      </c>
      <c r="AC130" s="10">
        <f t="shared" si="17"/>
        <v>24.5</v>
      </c>
      <c r="AD130" s="10">
        <f t="shared" si="18"/>
        <v>51.2244897959184</v>
      </c>
      <c r="AE130" s="10">
        <f t="shared" si="19"/>
        <v>2631.48</v>
      </c>
      <c r="AF130" s="10">
        <f t="shared" si="20"/>
        <v>45.5</v>
      </c>
      <c r="AG130" s="10">
        <f t="shared" si="21"/>
        <v>57.8347252747253</v>
      </c>
    </row>
    <row r="131" spans="1:33">
      <c r="A131" s="6">
        <v>128</v>
      </c>
      <c r="B131" s="18" t="s">
        <v>314</v>
      </c>
      <c r="C131" s="19" t="s">
        <v>315</v>
      </c>
      <c r="D131" s="18" t="s">
        <v>258</v>
      </c>
      <c r="E131" s="18" t="s">
        <v>71</v>
      </c>
      <c r="F131" s="18" t="s">
        <v>231</v>
      </c>
      <c r="G131" s="5">
        <v>76</v>
      </c>
      <c r="H131" s="5">
        <v>88.93</v>
      </c>
      <c r="I131" s="18" t="s">
        <v>35</v>
      </c>
      <c r="J131" s="5">
        <v>81</v>
      </c>
      <c r="K131" s="18" t="s">
        <v>34</v>
      </c>
      <c r="L131" s="10">
        <f t="shared" si="13"/>
        <v>1373.36</v>
      </c>
      <c r="M131" s="10">
        <f t="shared" si="14"/>
        <v>21</v>
      </c>
      <c r="N131" s="10">
        <f t="shared" si="15"/>
        <v>65.3980952380952</v>
      </c>
      <c r="O131" s="11"/>
      <c r="P131" s="18" t="s">
        <v>314</v>
      </c>
      <c r="Q131" s="19" t="s">
        <v>315</v>
      </c>
      <c r="R131" s="5">
        <v>43</v>
      </c>
      <c r="S131" s="18" t="s">
        <v>36</v>
      </c>
      <c r="T131" s="5">
        <v>54</v>
      </c>
      <c r="U131" s="18" t="s">
        <v>78</v>
      </c>
      <c r="V131" s="5">
        <v>27</v>
      </c>
      <c r="W131" s="5">
        <v>49</v>
      </c>
      <c r="X131" s="18" t="s">
        <v>34</v>
      </c>
      <c r="Y131" s="18" t="s">
        <v>35</v>
      </c>
      <c r="Z131" s="5">
        <v>66</v>
      </c>
      <c r="AA131" s="5">
        <v>71</v>
      </c>
      <c r="AB131" s="10">
        <f t="shared" si="22"/>
        <v>1251</v>
      </c>
      <c r="AC131" s="10">
        <f t="shared" si="17"/>
        <v>24.5</v>
      </c>
      <c r="AD131" s="10">
        <f t="shared" si="18"/>
        <v>51.0612244897959</v>
      </c>
      <c r="AE131" s="10">
        <f t="shared" si="19"/>
        <v>2624.36</v>
      </c>
      <c r="AF131" s="10">
        <f t="shared" si="20"/>
        <v>45.5</v>
      </c>
      <c r="AG131" s="10">
        <f t="shared" si="21"/>
        <v>57.6782417582418</v>
      </c>
    </row>
    <row r="132" spans="1:33">
      <c r="A132" s="6">
        <v>129</v>
      </c>
      <c r="B132" s="18" t="s">
        <v>316</v>
      </c>
      <c r="C132" s="18" t="s">
        <v>317</v>
      </c>
      <c r="D132" s="5">
        <v>60</v>
      </c>
      <c r="E132" s="5">
        <v>84</v>
      </c>
      <c r="F132" s="5">
        <v>89</v>
      </c>
      <c r="G132" s="5">
        <v>88</v>
      </c>
      <c r="H132" s="5">
        <v>99.67</v>
      </c>
      <c r="I132" s="18" t="s">
        <v>34</v>
      </c>
      <c r="J132" s="5">
        <v>88</v>
      </c>
      <c r="K132" s="18" t="s">
        <v>34</v>
      </c>
      <c r="L132" s="10">
        <f t="shared" ref="L132:L134" si="23">D132*3+E132*4.5+F132*3+G132*2+H132*2+I132*2+J132*3+K132*1.5</f>
        <v>1761.84</v>
      </c>
      <c r="M132" s="10">
        <f t="shared" ref="M132:M134" si="24">3+4.5+3+2+2+2+3+1.5</f>
        <v>21</v>
      </c>
      <c r="N132" s="10">
        <f t="shared" ref="N132:N134" si="25">L132/M132</f>
        <v>83.8971428571429</v>
      </c>
      <c r="O132" s="11"/>
      <c r="P132" s="18" t="s">
        <v>316</v>
      </c>
      <c r="Q132" s="19" t="s">
        <v>317</v>
      </c>
      <c r="R132" s="18" t="s">
        <v>307</v>
      </c>
      <c r="S132" s="18" t="s">
        <v>36</v>
      </c>
      <c r="T132" s="5">
        <v>72</v>
      </c>
      <c r="U132" s="18" t="s">
        <v>37</v>
      </c>
      <c r="V132" s="18" t="s">
        <v>307</v>
      </c>
      <c r="W132" s="18" t="s">
        <v>307</v>
      </c>
      <c r="X132" s="18" t="s">
        <v>34</v>
      </c>
      <c r="Y132" s="18" t="s">
        <v>34</v>
      </c>
      <c r="Z132" s="5">
        <v>67</v>
      </c>
      <c r="AA132" s="5">
        <v>74</v>
      </c>
      <c r="AB132" s="10">
        <f t="shared" si="22"/>
        <v>749.5</v>
      </c>
      <c r="AC132" s="10">
        <f t="shared" ref="AC132:AC134" si="26">4+2.5+1+6+4.5+1.5+1+2+2</f>
        <v>24.5</v>
      </c>
      <c r="AD132" s="10">
        <f t="shared" ref="AD132:AD134" si="27">AB132/AC132</f>
        <v>30.5918367346939</v>
      </c>
      <c r="AE132" s="10">
        <f t="shared" ref="AE132:AE134" si="28">L132+AB132</f>
        <v>2511.34</v>
      </c>
      <c r="AF132" s="10">
        <f t="shared" ref="AF132:AF134" si="29">M132+AC132</f>
        <v>45.5</v>
      </c>
      <c r="AG132" s="10">
        <f t="shared" ref="AG132:AG134" si="30">AE132/AF132</f>
        <v>55.1942857142857</v>
      </c>
    </row>
    <row r="133" spans="1:33">
      <c r="A133" s="6">
        <v>130</v>
      </c>
      <c r="B133" s="18" t="s">
        <v>318</v>
      </c>
      <c r="C133" s="19" t="s">
        <v>319</v>
      </c>
      <c r="D133" s="18" t="s">
        <v>253</v>
      </c>
      <c r="E133" s="18" t="s">
        <v>320</v>
      </c>
      <c r="F133" s="18" t="s">
        <v>321</v>
      </c>
      <c r="G133" s="5">
        <v>78</v>
      </c>
      <c r="H133" s="5">
        <v>97.36</v>
      </c>
      <c r="I133" s="18" t="s">
        <v>34</v>
      </c>
      <c r="J133" s="5">
        <v>60</v>
      </c>
      <c r="K133" s="18" t="s">
        <v>35</v>
      </c>
      <c r="L133" s="10">
        <f t="shared" si="23"/>
        <v>1245.22</v>
      </c>
      <c r="M133" s="10">
        <f t="shared" si="24"/>
        <v>21</v>
      </c>
      <c r="N133" s="10">
        <f t="shared" si="25"/>
        <v>59.2961904761905</v>
      </c>
      <c r="O133" s="11"/>
      <c r="P133" s="18" t="s">
        <v>318</v>
      </c>
      <c r="Q133" s="19" t="s">
        <v>319</v>
      </c>
      <c r="R133" s="5">
        <v>75</v>
      </c>
      <c r="S133" s="18" t="s">
        <v>36</v>
      </c>
      <c r="T133" s="5">
        <v>43</v>
      </c>
      <c r="U133" s="18" t="s">
        <v>34</v>
      </c>
      <c r="V133" s="5">
        <v>25</v>
      </c>
      <c r="W133" s="5">
        <v>36</v>
      </c>
      <c r="X133" s="18" t="s">
        <v>37</v>
      </c>
      <c r="Y133" s="18" t="s">
        <v>34</v>
      </c>
      <c r="Z133" s="5">
        <v>39</v>
      </c>
      <c r="AA133" s="5">
        <v>73</v>
      </c>
      <c r="AB133" s="10">
        <f t="shared" si="22"/>
        <v>1226</v>
      </c>
      <c r="AC133" s="10">
        <f t="shared" si="26"/>
        <v>24.5</v>
      </c>
      <c r="AD133" s="10">
        <f t="shared" si="27"/>
        <v>50.0408163265306</v>
      </c>
      <c r="AE133" s="10">
        <f t="shared" si="28"/>
        <v>2471.22</v>
      </c>
      <c r="AF133" s="10">
        <f t="shared" si="29"/>
        <v>45.5</v>
      </c>
      <c r="AG133" s="10">
        <f t="shared" si="30"/>
        <v>54.3125274725275</v>
      </c>
    </row>
    <row r="134" spans="1:33">
      <c r="A134" s="6">
        <v>131</v>
      </c>
      <c r="B134" s="18" t="s">
        <v>322</v>
      </c>
      <c r="C134" s="19" t="s">
        <v>323</v>
      </c>
      <c r="D134" s="5">
        <v>60</v>
      </c>
      <c r="E134" s="18" t="s">
        <v>324</v>
      </c>
      <c r="F134" s="18" t="s">
        <v>208</v>
      </c>
      <c r="G134" s="5">
        <v>80</v>
      </c>
      <c r="H134" s="5">
        <v>98.71</v>
      </c>
      <c r="I134" s="18" t="s">
        <v>37</v>
      </c>
      <c r="J134" s="5">
        <v>68</v>
      </c>
      <c r="K134" s="18" t="s">
        <v>34</v>
      </c>
      <c r="L134" s="10">
        <f t="shared" si="23"/>
        <v>1279.92</v>
      </c>
      <c r="M134" s="10">
        <f t="shared" si="24"/>
        <v>21</v>
      </c>
      <c r="N134" s="10">
        <f t="shared" si="25"/>
        <v>60.9485714285714</v>
      </c>
      <c r="O134" s="11"/>
      <c r="P134" s="18" t="s">
        <v>322</v>
      </c>
      <c r="Q134" s="19" t="s">
        <v>323</v>
      </c>
      <c r="R134" s="5">
        <v>38</v>
      </c>
      <c r="S134" s="18" t="s">
        <v>36</v>
      </c>
      <c r="T134" s="5">
        <v>39</v>
      </c>
      <c r="U134" s="18" t="s">
        <v>148</v>
      </c>
      <c r="V134" s="5">
        <v>12</v>
      </c>
      <c r="W134" s="5">
        <v>35</v>
      </c>
      <c r="X134" s="18" t="s">
        <v>34</v>
      </c>
      <c r="Y134" s="18" t="s">
        <v>34</v>
      </c>
      <c r="Z134" s="5">
        <v>45</v>
      </c>
      <c r="AA134" s="5">
        <v>55</v>
      </c>
      <c r="AB134" s="10">
        <f t="shared" si="22"/>
        <v>946.5</v>
      </c>
      <c r="AC134" s="10">
        <f t="shared" si="26"/>
        <v>24.5</v>
      </c>
      <c r="AD134" s="10">
        <f t="shared" si="27"/>
        <v>38.6326530612245</v>
      </c>
      <c r="AE134" s="10">
        <f t="shared" si="28"/>
        <v>2226.42</v>
      </c>
      <c r="AF134" s="10">
        <f t="shared" si="29"/>
        <v>45.5</v>
      </c>
      <c r="AG134" s="10">
        <f t="shared" si="30"/>
        <v>48.9323076923077</v>
      </c>
    </row>
    <row r="135" spans="1:11">
      <c r="A135" s="16">
        <v>132</v>
      </c>
      <c r="B135"/>
      <c r="C135"/>
      <c r="D135"/>
      <c r="E135"/>
      <c r="F135"/>
      <c r="G135"/>
      <c r="H135"/>
      <c r="I135"/>
      <c r="J135"/>
      <c r="K135"/>
    </row>
    <row r="136" spans="1:30">
      <c r="A136" s="16">
        <v>133</v>
      </c>
      <c r="B136"/>
      <c r="C136"/>
      <c r="D136"/>
      <c r="E136"/>
      <c r="F136"/>
      <c r="G136"/>
      <c r="H136"/>
      <c r="I136"/>
      <c r="J136" s="17" t="s">
        <v>325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>
      <c r="A137" s="16">
        <v>134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0:30"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0:30"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0:30"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0:30"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0:30"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0:30"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</sheetData>
  <sortState ref="B4:AH134">
    <sortCondition ref="AG4" descending="1"/>
  </sortState>
  <mergeCells count="3">
    <mergeCell ref="A1:N2"/>
    <mergeCell ref="J136:AD143"/>
    <mergeCell ref="P1:A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2016-09-13T06:33:00Z</dcterms:created>
  <dcterms:modified xsi:type="dcterms:W3CDTF">2016-09-22T16:53:28Z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