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<sst xmlns="http://schemas.openxmlformats.org/spreadsheetml/2006/main" count="329">
  <si>
    <t>2015-2016学年第1学期班级成绩汇总表</t>
  </si>
  <si>
    <t>2015-2016学年第2学期班级成绩汇总表</t>
  </si>
  <si>
    <t>序号</t>
  </si>
  <si>
    <t>学号</t>
  </si>
  <si>
    <t>姓名</t>
  </si>
  <si>
    <t>大学英语Ⅰ(一)/必修课/3</t>
  </si>
  <si>
    <t>高等数学Ⅰ(一)/必修课/4.5</t>
  </si>
  <si>
    <t>工程制图Ⅰ/必修课/3</t>
  </si>
  <si>
    <t>计算机应用基础/必修课/2</t>
  </si>
  <si>
    <t>军事理论/必修课/2</t>
  </si>
  <si>
    <t>军事训练/实践课/2</t>
  </si>
  <si>
    <t>思想道德修养与法律基础/必修课/3</t>
  </si>
  <si>
    <t>土木工程与工程造价概论/必修课/1.5</t>
  </si>
  <si>
    <t>加权成绩1</t>
  </si>
  <si>
    <t>学分1</t>
  </si>
  <si>
    <t>综合成绩1</t>
  </si>
  <si>
    <t>大学英语Ⅰ(二)/必修课/4</t>
  </si>
  <si>
    <t>房屋建筑学/选修课/3</t>
  </si>
  <si>
    <t>高等数学Ⅰ(二)/必修课/6</t>
  </si>
  <si>
    <t>工程力学/必修课/4.5</t>
  </si>
  <si>
    <t>建筑历史/必修课/1.5</t>
  </si>
  <si>
    <t>认识实习/实践课/1</t>
  </si>
  <si>
    <t>土木工程材料/必修课/2</t>
  </si>
  <si>
    <t>中国近现代史纲要/必修课/2</t>
  </si>
  <si>
    <t>加权成绩2</t>
  </si>
  <si>
    <t>学分2</t>
  </si>
  <si>
    <t>综合成绩2</t>
  </si>
  <si>
    <t>总加权成绩</t>
  </si>
  <si>
    <t>总学分</t>
  </si>
  <si>
    <t>总综合成绩</t>
  </si>
  <si>
    <t>150904343</t>
  </si>
  <si>
    <t>周元</t>
  </si>
  <si>
    <t>85</t>
  </si>
  <si>
    <t>95</t>
  </si>
  <si>
    <t>150904203</t>
  </si>
  <si>
    <t>程璐</t>
  </si>
  <si>
    <t>150904211</t>
  </si>
  <si>
    <t>顾雅倩</t>
  </si>
  <si>
    <t>75</t>
  </si>
  <si>
    <t>150904330</t>
  </si>
  <si>
    <t>王婧垚</t>
  </si>
  <si>
    <t>150904325</t>
  </si>
  <si>
    <t>史芸萌</t>
  </si>
  <si>
    <t>150904305</t>
  </si>
  <si>
    <t>高瑞杰</t>
  </si>
  <si>
    <t>150904241</t>
  </si>
  <si>
    <t>张鑫</t>
  </si>
  <si>
    <t>150904319</t>
  </si>
  <si>
    <t>罗少琦</t>
  </si>
  <si>
    <t>150904335</t>
  </si>
  <si>
    <t>肖倩</t>
  </si>
  <si>
    <t>150904222</t>
  </si>
  <si>
    <t>马子媛</t>
  </si>
  <si>
    <t>150904327</t>
  </si>
  <si>
    <t>王丛</t>
  </si>
  <si>
    <t>150904202</t>
  </si>
  <si>
    <t>陈亚芬</t>
  </si>
  <si>
    <t>150904215</t>
  </si>
  <si>
    <t>胡文捷</t>
  </si>
  <si>
    <t>150904123</t>
  </si>
  <si>
    <t>聂维丽</t>
  </si>
  <si>
    <t>57</t>
  </si>
  <si>
    <t>150904207</t>
  </si>
  <si>
    <t>杜园园</t>
  </si>
  <si>
    <t>150904140</t>
  </si>
  <si>
    <t>赵丹娜</t>
  </si>
  <si>
    <t>53</t>
  </si>
  <si>
    <t>150904204</t>
  </si>
  <si>
    <t>楚航</t>
  </si>
  <si>
    <t>150904118</t>
  </si>
  <si>
    <t>梁明俏</t>
  </si>
  <si>
    <t>150904341</t>
  </si>
  <si>
    <t>张雨菲</t>
  </si>
  <si>
    <t>150904307</t>
  </si>
  <si>
    <t>胡欢欢</t>
  </si>
  <si>
    <t>59</t>
  </si>
  <si>
    <t>150904201</t>
  </si>
  <si>
    <t>曹萌</t>
  </si>
  <si>
    <t>150904218</t>
  </si>
  <si>
    <t>李例娟</t>
  </si>
  <si>
    <t>150904228</t>
  </si>
  <si>
    <t>王梦杰</t>
  </si>
  <si>
    <t>54</t>
  </si>
  <si>
    <t>150904117</t>
  </si>
  <si>
    <t>梁兵格</t>
  </si>
  <si>
    <t>150904233</t>
  </si>
  <si>
    <t>吴静</t>
  </si>
  <si>
    <t>150904324</t>
  </si>
  <si>
    <t>潘婧瑜</t>
  </si>
  <si>
    <t>150904125</t>
  </si>
  <si>
    <t>裴佳佳</t>
  </si>
  <si>
    <t>150904139</t>
  </si>
  <si>
    <t>张艳珍</t>
  </si>
  <si>
    <t>150904133</t>
  </si>
  <si>
    <t>徐雪艳</t>
  </si>
  <si>
    <t>150904242</t>
  </si>
  <si>
    <t>张莹莹</t>
  </si>
  <si>
    <t>150904127</t>
  </si>
  <si>
    <t>孙颖</t>
  </si>
  <si>
    <t>150904239</t>
  </si>
  <si>
    <t>杨亚萍</t>
  </si>
  <si>
    <t>150904329</t>
  </si>
  <si>
    <t>王继真</t>
  </si>
  <si>
    <t>150904142</t>
  </si>
  <si>
    <t>周利娟</t>
  </si>
  <si>
    <t>150904115</t>
  </si>
  <si>
    <t>郭莹霞</t>
  </si>
  <si>
    <t>150904214</t>
  </si>
  <si>
    <t>郭婷婷</t>
  </si>
  <si>
    <t>150904244</t>
  </si>
  <si>
    <t>周子涵</t>
  </si>
  <si>
    <t>150904338</t>
  </si>
  <si>
    <t>岳学珍</t>
  </si>
  <si>
    <t>150904332</t>
  </si>
  <si>
    <t>王天姿</t>
  </si>
  <si>
    <t>150904205</t>
  </si>
  <si>
    <t>楚田龙</t>
  </si>
  <si>
    <t>150904206</t>
  </si>
  <si>
    <t>丁静恒</t>
  </si>
  <si>
    <t>58</t>
  </si>
  <si>
    <t>150904314</t>
  </si>
  <si>
    <t>梁文君</t>
  </si>
  <si>
    <t>150904337</t>
  </si>
  <si>
    <t>杨怡骁</t>
  </si>
  <si>
    <t>150904146</t>
  </si>
  <si>
    <t>朱惠阳</t>
  </si>
  <si>
    <t>49</t>
  </si>
  <si>
    <t>150904232</t>
  </si>
  <si>
    <t>王子婧</t>
  </si>
  <si>
    <t>150904301</t>
  </si>
  <si>
    <t>白佳</t>
  </si>
  <si>
    <t>150904317</t>
  </si>
  <si>
    <t>刘笑含</t>
  </si>
  <si>
    <t>150904331</t>
  </si>
  <si>
    <t>王飒</t>
  </si>
  <si>
    <t>150904132</t>
  </si>
  <si>
    <t>向纪如彬</t>
  </si>
  <si>
    <t>150904102</t>
  </si>
  <si>
    <t>陈劲松</t>
  </si>
  <si>
    <t>150904345</t>
  </si>
  <si>
    <t>邹文倩</t>
  </si>
  <si>
    <t>150904321</t>
  </si>
  <si>
    <t>马文文</t>
  </si>
  <si>
    <t>52</t>
  </si>
  <si>
    <t>150904108</t>
  </si>
  <si>
    <t>段文娅</t>
  </si>
  <si>
    <t>44</t>
  </si>
  <si>
    <t>150904311</t>
  </si>
  <si>
    <t>李静雅</t>
  </si>
  <si>
    <t>150904226</t>
  </si>
  <si>
    <t>田梦圆</t>
  </si>
  <si>
    <t>150904106</t>
  </si>
  <si>
    <t>代妍</t>
  </si>
  <si>
    <t>150904112</t>
  </si>
  <si>
    <t>龚保嘉</t>
  </si>
  <si>
    <t>150904328</t>
  </si>
  <si>
    <t>王凡</t>
  </si>
  <si>
    <t>56</t>
  </si>
  <si>
    <t>150904306</t>
  </si>
  <si>
    <t>侯萌</t>
  </si>
  <si>
    <t>42</t>
  </si>
  <si>
    <t>150904122</t>
  </si>
  <si>
    <t>马慧敏</t>
  </si>
  <si>
    <t>150904145</t>
  </si>
  <si>
    <t>周扬</t>
  </si>
  <si>
    <t>150904225</t>
  </si>
  <si>
    <t>孙溢阳</t>
  </si>
  <si>
    <t>150904111</t>
  </si>
  <si>
    <t>高清敏</t>
  </si>
  <si>
    <t>150904303</t>
  </si>
  <si>
    <t>褚凯敏</t>
  </si>
  <si>
    <t>150904243</t>
  </si>
  <si>
    <t>赵琛鑫</t>
  </si>
  <si>
    <t>51</t>
  </si>
  <si>
    <t>150904144</t>
  </si>
  <si>
    <t>周亚娟</t>
  </si>
  <si>
    <t>55</t>
  </si>
  <si>
    <t>65</t>
  </si>
  <si>
    <t>150904105</t>
  </si>
  <si>
    <t>崔芳兵</t>
  </si>
  <si>
    <t>46</t>
  </si>
  <si>
    <t>150904312</t>
  </si>
  <si>
    <t>李婷</t>
  </si>
  <si>
    <t>150904344</t>
  </si>
  <si>
    <t>祝杨乐</t>
  </si>
  <si>
    <t>150904143</t>
  </si>
  <si>
    <t>周素文</t>
  </si>
  <si>
    <t>150904302</t>
  </si>
  <si>
    <t>陈昱帆</t>
  </si>
  <si>
    <t>150904121</t>
  </si>
  <si>
    <t>刘广宇</t>
  </si>
  <si>
    <t>150904120</t>
  </si>
  <si>
    <t>刘晨</t>
  </si>
  <si>
    <t>150904315</t>
  </si>
  <si>
    <t>刘畅</t>
  </si>
  <si>
    <t>150904110</t>
  </si>
  <si>
    <t>高凯</t>
  </si>
  <si>
    <t>150904220</t>
  </si>
  <si>
    <t>刘宁宁</t>
  </si>
  <si>
    <t>50</t>
  </si>
  <si>
    <t>150904231</t>
  </si>
  <si>
    <t>王震</t>
  </si>
  <si>
    <t>150904210</t>
  </si>
  <si>
    <t>谷慧</t>
  </si>
  <si>
    <t>150904134</t>
  </si>
  <si>
    <t>荀腾雁</t>
  </si>
  <si>
    <t>41</t>
  </si>
  <si>
    <t>150904141</t>
  </si>
  <si>
    <t>赵嘉玮</t>
  </si>
  <si>
    <t>150904109</t>
  </si>
  <si>
    <t>范功哲</t>
  </si>
  <si>
    <t>45</t>
  </si>
  <si>
    <t>150904119</t>
  </si>
  <si>
    <t>刘昶甫</t>
  </si>
  <si>
    <t>48</t>
  </si>
  <si>
    <t>150904208</t>
  </si>
  <si>
    <t>房阳阳</t>
  </si>
  <si>
    <t>150904223</t>
  </si>
  <si>
    <t>苗泽晴</t>
  </si>
  <si>
    <t>150904304</t>
  </si>
  <si>
    <t>崔全涛</t>
  </si>
  <si>
    <t>150904114</t>
  </si>
  <si>
    <t>郭蓓</t>
  </si>
  <si>
    <t>30</t>
  </si>
  <si>
    <t>150904237</t>
  </si>
  <si>
    <t>闫庆楠</t>
  </si>
  <si>
    <t>150904137</t>
  </si>
  <si>
    <t>曾祥伟</t>
  </si>
  <si>
    <t>150904230</t>
  </si>
  <si>
    <t>王晓辉</t>
  </si>
  <si>
    <t>150904240</t>
  </si>
  <si>
    <t>姚旭艳</t>
  </si>
  <si>
    <t>150904104</t>
  </si>
  <si>
    <t>陈蓉娟</t>
  </si>
  <si>
    <t>150904229</t>
  </si>
  <si>
    <t>王帅锋</t>
  </si>
  <si>
    <t>47</t>
  </si>
  <si>
    <t>150904126</t>
  </si>
  <si>
    <t>秦淮莉</t>
  </si>
  <si>
    <t>150904336</t>
  </si>
  <si>
    <t>徐秀娟</t>
  </si>
  <si>
    <t>150904326</t>
  </si>
  <si>
    <t>苏文静</t>
  </si>
  <si>
    <t>150904322</t>
  </si>
  <si>
    <t>买金戈</t>
  </si>
  <si>
    <t>150904333</t>
  </si>
  <si>
    <t>王晓雷</t>
  </si>
  <si>
    <t>150904236</t>
  </si>
  <si>
    <t>闫洪恩</t>
  </si>
  <si>
    <t>150904128</t>
  </si>
  <si>
    <t>王晶</t>
  </si>
  <si>
    <t>150904313</t>
  </si>
  <si>
    <t>李雨婷</t>
  </si>
  <si>
    <t>150904316</t>
  </si>
  <si>
    <t>刘蒙</t>
  </si>
  <si>
    <t>150904310</t>
  </si>
  <si>
    <t>靳虎</t>
  </si>
  <si>
    <t>150904245</t>
  </si>
  <si>
    <t>朱晓洁</t>
  </si>
  <si>
    <t>150904216</t>
  </si>
  <si>
    <t>胡因</t>
  </si>
  <si>
    <t>150904213</t>
  </si>
  <si>
    <t>郭庆</t>
  </si>
  <si>
    <t>150904209</t>
  </si>
  <si>
    <t>高盼盼</t>
  </si>
  <si>
    <t>150904323</t>
  </si>
  <si>
    <t>牛梦辉</t>
  </si>
  <si>
    <t>150904212</t>
  </si>
  <si>
    <t>关清</t>
  </si>
  <si>
    <t>150904238</t>
  </si>
  <si>
    <t>杨莉</t>
  </si>
  <si>
    <t>150904318</t>
  </si>
  <si>
    <t>刘志鹏</t>
  </si>
  <si>
    <t>150904138</t>
  </si>
  <si>
    <t>张美倩</t>
  </si>
  <si>
    <t>150904136</t>
  </si>
  <si>
    <t>叶忠语</t>
  </si>
  <si>
    <t>150904219</t>
  </si>
  <si>
    <t>梁睿</t>
  </si>
  <si>
    <t>43</t>
  </si>
  <si>
    <t>150904320</t>
  </si>
  <si>
    <t>马春艳</t>
  </si>
  <si>
    <t>40</t>
  </si>
  <si>
    <t>38</t>
  </si>
  <si>
    <t>150904135</t>
  </si>
  <si>
    <t>杨明超</t>
  </si>
  <si>
    <t>150904130</t>
  </si>
  <si>
    <t>吴昉蔚</t>
  </si>
  <si>
    <t>150904124</t>
  </si>
  <si>
    <t>牛亚伟</t>
  </si>
  <si>
    <t>150904235</t>
  </si>
  <si>
    <t>辛宇</t>
  </si>
  <si>
    <t>150904103</t>
  </si>
  <si>
    <t>陈倩倩</t>
  </si>
  <si>
    <t>150904234</t>
  </si>
  <si>
    <t>肖毅磊</t>
  </si>
  <si>
    <t>26</t>
  </si>
  <si>
    <t>39</t>
  </si>
  <si>
    <t>150904334</t>
  </si>
  <si>
    <t>王娅博</t>
  </si>
  <si>
    <t>150904101</t>
  </si>
  <si>
    <t>常笑笑</t>
  </si>
  <si>
    <t>150904113</t>
  </si>
  <si>
    <t>顾含笑</t>
  </si>
  <si>
    <t>150904224</t>
  </si>
  <si>
    <t>奈利豪</t>
  </si>
  <si>
    <t>150904342</t>
  </si>
  <si>
    <t>赵轩</t>
  </si>
  <si>
    <t>150904116</t>
  </si>
  <si>
    <t>金飏</t>
  </si>
  <si>
    <t>150904309</t>
  </si>
  <si>
    <t>贾雨欣</t>
  </si>
  <si>
    <t>28</t>
  </si>
  <si>
    <t>150904107</t>
  </si>
  <si>
    <t>邓闪闪</t>
  </si>
  <si>
    <t>150904221</t>
  </si>
  <si>
    <t>马可</t>
  </si>
  <si>
    <t>150904129</t>
  </si>
  <si>
    <t>王凯兴</t>
  </si>
  <si>
    <t>150904227</t>
  </si>
  <si>
    <t>王璐</t>
  </si>
  <si>
    <t>150904131</t>
  </si>
  <si>
    <t>吴慧岩</t>
  </si>
  <si>
    <t>33</t>
  </si>
  <si>
    <t>150904308</t>
  </si>
  <si>
    <t>黄映冠</t>
  </si>
  <si>
    <t>29</t>
  </si>
  <si>
    <t/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</si>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</sst>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1" fillId="33" borderId="9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left" vertical="center"/>
    </xf>
    <xf numFmtId="0" fontId="0" fillId="0" borderId="1" xfId="0" applyBorder="1" quotePrefix="1">
      <alignment vertical="center"/>
    </xf>
    <xf numFmtId="0" fontId="0" fillId="3" borderId="1" xfId="0" applyFill="1" applyBorder="1" quotePrefix="1">
      <alignment vertical="center"/>
    </xf>
    <xf numFmtId="0" fontId="1" fillId="2" borderId="1" xfId="0" applyFont="1" applyFill="1" applyBorder="1" applyAlignment="1" quotePrefix="1">
      <alignment horizontal="left" vertical="center"/>
    </xf>
    <xf numFmtId="0" fontId="0" fillId="2" borderId="1" xfId="0" applyFill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50"/>
  <sheetViews>
    <sheetView tabSelected="1" topLeftCell="J1" workbookViewId="0">
      <selection activeCell="AD11" sqref="AD11"/>
    </sheetView>
  </sheetViews>
  <sheetFormatPr defaultColWidth="9" defaultRowHeight="14.4"/>
  <cols>
    <col min="1" max="1" width="3.62962962962963" style="1" customWidth="1"/>
    <col min="2" max="2" width="10.3333333333333" style="1" customWidth="1"/>
    <col min="3" max="3" width="6.62962962962963" style="1" customWidth="1"/>
    <col min="4" max="11" width="7.88888888888889" style="1" customWidth="1"/>
    <col min="12" max="13" width="6.33333333333333" customWidth="1"/>
    <col min="14" max="14" width="9" customWidth="1"/>
    <col min="16" max="16" width="11" customWidth="1"/>
    <col min="18" max="25" width="7.88888888888889" customWidth="1"/>
    <col min="28" max="28" width="10.1111111111111" customWidth="1"/>
    <col min="31" max="31" width="11.7777777777778" customWidth="1"/>
  </cols>
  <sheetData>
    <row r="1" spans="1:3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" t="s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91" customHeight="1" spans="1:3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8" t="s">
        <v>13</v>
      </c>
      <c r="M3" s="8" t="s">
        <v>14</v>
      </c>
      <c r="N3" s="8" t="s">
        <v>15</v>
      </c>
      <c r="P3" s="9" t="s">
        <v>3</v>
      </c>
      <c r="Q3" s="9" t="s">
        <v>4</v>
      </c>
      <c r="R3" s="11" t="s">
        <v>16</v>
      </c>
      <c r="S3" s="11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8" t="s">
        <v>24</v>
      </c>
      <c r="AA3" s="8" t="s">
        <v>25</v>
      </c>
      <c r="AB3" s="8" t="s">
        <v>26</v>
      </c>
      <c r="AC3" s="8" t="s">
        <v>27</v>
      </c>
      <c r="AD3" s="8" t="s">
        <v>28</v>
      </c>
      <c r="AE3" s="8" t="s">
        <v>29</v>
      </c>
    </row>
    <row r="4" spans="1:31">
      <c r="A4" s="4">
        <v>1</v>
      </c>
      <c r="B4" s="15" t="s">
        <v>30</v>
      </c>
      <c r="C4" s="15" t="s">
        <v>31</v>
      </c>
      <c r="D4" s="5">
        <v>85</v>
      </c>
      <c r="E4" s="5">
        <v>89</v>
      </c>
      <c r="F4" s="5">
        <v>74</v>
      </c>
      <c r="G4" s="5">
        <v>84</v>
      </c>
      <c r="H4" s="4">
        <v>90.5</v>
      </c>
      <c r="I4" s="15" t="s">
        <v>32</v>
      </c>
      <c r="J4" s="5">
        <v>79</v>
      </c>
      <c r="K4" s="15" t="s">
        <v>33</v>
      </c>
      <c r="L4" s="10">
        <f t="shared" ref="L4:L67" si="0">D4*3+E4*4.5+F4*3+G4*2+H4*2+I4*2+J4*3+K4*1.5</f>
        <v>1776</v>
      </c>
      <c r="M4" s="10">
        <f t="shared" ref="M4:M67" si="1">3+4.5+3+2+2+2+3+1.5</f>
        <v>21</v>
      </c>
      <c r="N4" s="10">
        <f t="shared" ref="N4:N67" si="2">L4/M4</f>
        <v>84.5714285714286</v>
      </c>
      <c r="P4" s="16" t="s">
        <v>30</v>
      </c>
      <c r="Q4" s="16" t="s">
        <v>31</v>
      </c>
      <c r="R4" s="10">
        <v>96</v>
      </c>
      <c r="S4" s="10">
        <v>96</v>
      </c>
      <c r="T4" s="10">
        <v>99</v>
      </c>
      <c r="U4" s="10">
        <v>97</v>
      </c>
      <c r="V4" s="16" t="s">
        <v>33</v>
      </c>
      <c r="W4" s="16" t="s">
        <v>33</v>
      </c>
      <c r="X4" s="10">
        <v>91</v>
      </c>
      <c r="Y4" s="10">
        <v>94</v>
      </c>
      <c r="Z4" s="10">
        <f>R4*4+S4*3+T4*6+U4*4.5+V4*1.5+W4+X4*2+Y4*2</f>
        <v>2310</v>
      </c>
      <c r="AA4" s="10">
        <f>4+3+6+4.5+1.5+1+2+2</f>
        <v>24</v>
      </c>
      <c r="AB4" s="10">
        <f t="shared" ref="AB4:AB67" si="3">Z4/AA4</f>
        <v>96.25</v>
      </c>
      <c r="AC4" s="10">
        <f t="shared" ref="AC4:AC67" si="4">L4+Z4</f>
        <v>4086</v>
      </c>
      <c r="AD4" s="10">
        <f t="shared" ref="AD4:AD67" si="5">M4+AA4</f>
        <v>45</v>
      </c>
      <c r="AE4" s="10">
        <f t="shared" ref="AE4:AE67" si="6">AC4/AD4</f>
        <v>90.8</v>
      </c>
    </row>
    <row r="5" spans="1:31">
      <c r="A5" s="4">
        <v>2</v>
      </c>
      <c r="B5" s="15" t="s">
        <v>34</v>
      </c>
      <c r="C5" s="15" t="s">
        <v>35</v>
      </c>
      <c r="D5" s="5">
        <v>91</v>
      </c>
      <c r="E5" s="5">
        <v>95</v>
      </c>
      <c r="F5" s="5">
        <v>78</v>
      </c>
      <c r="G5" s="5">
        <v>90</v>
      </c>
      <c r="H5" s="4">
        <v>96.64</v>
      </c>
      <c r="I5" s="15" t="s">
        <v>32</v>
      </c>
      <c r="J5" s="5">
        <v>90</v>
      </c>
      <c r="K5" s="15" t="s">
        <v>33</v>
      </c>
      <c r="L5" s="10">
        <f t="shared" si="0"/>
        <v>1890.28</v>
      </c>
      <c r="M5" s="10">
        <f t="shared" si="1"/>
        <v>21</v>
      </c>
      <c r="N5" s="10">
        <f t="shared" si="2"/>
        <v>90.0133333333333</v>
      </c>
      <c r="P5" s="16" t="s">
        <v>34</v>
      </c>
      <c r="Q5" s="16" t="s">
        <v>35</v>
      </c>
      <c r="R5" s="10">
        <v>94</v>
      </c>
      <c r="S5" s="10">
        <v>76</v>
      </c>
      <c r="T5" s="10">
        <v>90</v>
      </c>
      <c r="U5" s="10">
        <v>92</v>
      </c>
      <c r="V5" s="16" t="s">
        <v>33</v>
      </c>
      <c r="W5" s="16" t="s">
        <v>33</v>
      </c>
      <c r="X5" s="10">
        <v>93</v>
      </c>
      <c r="Y5" s="10">
        <v>96</v>
      </c>
      <c r="Z5" s="10">
        <f t="shared" ref="Z4:Z67" si="7">R5*4+S5*3+T5*6+U5*4.5+V5*1.5+W5+X5*2+Y5*2</f>
        <v>2173.5</v>
      </c>
      <c r="AA5" s="10">
        <f t="shared" ref="AA4:AA67" si="8">4+3+6+4.5+1.5+1+2+2</f>
        <v>24</v>
      </c>
      <c r="AB5" s="10">
        <f t="shared" si="3"/>
        <v>90.5625</v>
      </c>
      <c r="AC5" s="10">
        <f t="shared" ref="AC5:AC19" si="9">L5+Z5</f>
        <v>4063.78</v>
      </c>
      <c r="AD5" s="10">
        <f t="shared" si="5"/>
        <v>45</v>
      </c>
      <c r="AE5" s="10">
        <f t="shared" si="6"/>
        <v>90.3062222222222</v>
      </c>
    </row>
    <row r="6" spans="1:31">
      <c r="A6" s="4">
        <v>3</v>
      </c>
      <c r="B6" s="15" t="s">
        <v>36</v>
      </c>
      <c r="C6" s="15" t="s">
        <v>37</v>
      </c>
      <c r="D6" s="5">
        <v>80</v>
      </c>
      <c r="E6" s="5">
        <v>93</v>
      </c>
      <c r="F6" s="5">
        <v>83</v>
      </c>
      <c r="G6" s="5">
        <v>79</v>
      </c>
      <c r="H6" s="4">
        <v>93.06</v>
      </c>
      <c r="I6" s="15" t="s">
        <v>38</v>
      </c>
      <c r="J6" s="5">
        <v>81</v>
      </c>
      <c r="K6" s="15" t="s">
        <v>32</v>
      </c>
      <c r="L6" s="10">
        <f t="shared" si="0"/>
        <v>1772.12</v>
      </c>
      <c r="M6" s="10">
        <f t="shared" si="1"/>
        <v>21</v>
      </c>
      <c r="N6" s="10">
        <f t="shared" si="2"/>
        <v>84.3866666666667</v>
      </c>
      <c r="P6" s="16" t="s">
        <v>36</v>
      </c>
      <c r="Q6" s="17" t="s">
        <v>37</v>
      </c>
      <c r="R6" s="10">
        <v>88</v>
      </c>
      <c r="S6" s="10">
        <v>85</v>
      </c>
      <c r="T6" s="10">
        <v>99</v>
      </c>
      <c r="U6" s="10">
        <v>95</v>
      </c>
      <c r="V6" s="16" t="s">
        <v>38</v>
      </c>
      <c r="W6" s="16" t="s">
        <v>33</v>
      </c>
      <c r="X6" s="10">
        <v>93</v>
      </c>
      <c r="Y6" s="10">
        <v>96</v>
      </c>
      <c r="Z6" s="10">
        <f t="shared" si="7"/>
        <v>2214</v>
      </c>
      <c r="AA6" s="10">
        <f t="shared" si="8"/>
        <v>24</v>
      </c>
      <c r="AB6" s="10">
        <f t="shared" si="3"/>
        <v>92.25</v>
      </c>
      <c r="AC6" s="10">
        <f t="shared" si="9"/>
        <v>3986.12</v>
      </c>
      <c r="AD6" s="10">
        <f t="shared" si="5"/>
        <v>45</v>
      </c>
      <c r="AE6" s="10">
        <f t="shared" si="6"/>
        <v>88.5804444444444</v>
      </c>
    </row>
    <row r="7" spans="1:31">
      <c r="A7" s="4">
        <v>4</v>
      </c>
      <c r="B7" s="15" t="s">
        <v>39</v>
      </c>
      <c r="C7" s="15" t="s">
        <v>40</v>
      </c>
      <c r="D7" s="5">
        <v>83</v>
      </c>
      <c r="E7" s="5">
        <v>80</v>
      </c>
      <c r="F7" s="5">
        <v>77</v>
      </c>
      <c r="G7" s="5">
        <v>87</v>
      </c>
      <c r="H7" s="4">
        <v>94.06</v>
      </c>
      <c r="I7" s="15" t="s">
        <v>32</v>
      </c>
      <c r="J7" s="5">
        <v>86</v>
      </c>
      <c r="K7" s="15" t="s">
        <v>32</v>
      </c>
      <c r="L7" s="10">
        <f t="shared" si="0"/>
        <v>1757.62</v>
      </c>
      <c r="M7" s="10">
        <f t="shared" si="1"/>
        <v>21</v>
      </c>
      <c r="N7" s="10">
        <f t="shared" si="2"/>
        <v>83.6961904761905</v>
      </c>
      <c r="P7" s="16" t="s">
        <v>39</v>
      </c>
      <c r="Q7" s="16" t="s">
        <v>40</v>
      </c>
      <c r="R7" s="10">
        <v>89</v>
      </c>
      <c r="S7" s="10">
        <v>73</v>
      </c>
      <c r="T7" s="10">
        <v>94</v>
      </c>
      <c r="U7" s="10">
        <v>96</v>
      </c>
      <c r="V7" s="16" t="s">
        <v>33</v>
      </c>
      <c r="W7" s="16" t="s">
        <v>33</v>
      </c>
      <c r="X7" s="10">
        <v>90</v>
      </c>
      <c r="Y7" s="10">
        <v>93</v>
      </c>
      <c r="Z7" s="10">
        <f t="shared" si="7"/>
        <v>2174.5</v>
      </c>
      <c r="AA7" s="10">
        <f t="shared" si="8"/>
        <v>24</v>
      </c>
      <c r="AB7" s="10">
        <f t="shared" si="3"/>
        <v>90.6041666666667</v>
      </c>
      <c r="AC7" s="10">
        <f t="shared" si="9"/>
        <v>3932.12</v>
      </c>
      <c r="AD7" s="10">
        <f t="shared" si="5"/>
        <v>45</v>
      </c>
      <c r="AE7" s="10">
        <f t="shared" si="6"/>
        <v>87.3804444444444</v>
      </c>
    </row>
    <row r="8" spans="1:31">
      <c r="A8" s="4">
        <v>5</v>
      </c>
      <c r="B8" s="15" t="s">
        <v>41</v>
      </c>
      <c r="C8" s="15" t="s">
        <v>42</v>
      </c>
      <c r="D8" s="5">
        <v>76</v>
      </c>
      <c r="E8" s="5">
        <v>84</v>
      </c>
      <c r="F8" s="5">
        <v>79</v>
      </c>
      <c r="G8" s="5">
        <v>78</v>
      </c>
      <c r="H8" s="4">
        <v>91.73</v>
      </c>
      <c r="I8" s="15" t="s">
        <v>32</v>
      </c>
      <c r="J8" s="5">
        <v>75</v>
      </c>
      <c r="K8" s="15" t="s">
        <v>32</v>
      </c>
      <c r="L8" s="10">
        <f t="shared" si="0"/>
        <v>1704.96</v>
      </c>
      <c r="M8" s="10">
        <f t="shared" si="1"/>
        <v>21</v>
      </c>
      <c r="N8" s="10">
        <f t="shared" si="2"/>
        <v>81.1885714285714</v>
      </c>
      <c r="P8" s="16" t="s">
        <v>41</v>
      </c>
      <c r="Q8" s="16" t="s">
        <v>42</v>
      </c>
      <c r="R8" s="10">
        <v>95</v>
      </c>
      <c r="S8" s="10">
        <v>90</v>
      </c>
      <c r="T8" s="10">
        <v>93</v>
      </c>
      <c r="U8" s="10">
        <v>93</v>
      </c>
      <c r="V8" s="16" t="s">
        <v>38</v>
      </c>
      <c r="W8" s="16" t="s">
        <v>33</v>
      </c>
      <c r="X8" s="10">
        <v>87</v>
      </c>
      <c r="Y8" s="10">
        <v>93</v>
      </c>
      <c r="Z8" s="10">
        <f t="shared" si="7"/>
        <v>2194</v>
      </c>
      <c r="AA8" s="10">
        <f t="shared" si="8"/>
        <v>24</v>
      </c>
      <c r="AB8" s="10">
        <f t="shared" si="3"/>
        <v>91.4166666666667</v>
      </c>
      <c r="AC8" s="10">
        <f t="shared" si="9"/>
        <v>3898.96</v>
      </c>
      <c r="AD8" s="10">
        <f t="shared" si="5"/>
        <v>45</v>
      </c>
      <c r="AE8" s="10">
        <f t="shared" si="6"/>
        <v>86.6435555555556</v>
      </c>
    </row>
    <row r="9" spans="1:31">
      <c r="A9" s="4">
        <v>6</v>
      </c>
      <c r="B9" s="15" t="s">
        <v>43</v>
      </c>
      <c r="C9" s="15" t="s">
        <v>44</v>
      </c>
      <c r="D9" s="5">
        <v>87</v>
      </c>
      <c r="E9" s="5">
        <v>88</v>
      </c>
      <c r="F9" s="5">
        <v>61</v>
      </c>
      <c r="G9" s="5">
        <v>75</v>
      </c>
      <c r="H9" s="4">
        <v>93.6</v>
      </c>
      <c r="I9" s="15" t="s">
        <v>32</v>
      </c>
      <c r="J9" s="5">
        <v>79</v>
      </c>
      <c r="K9" s="15" t="s">
        <v>32</v>
      </c>
      <c r="L9" s="10">
        <f t="shared" si="0"/>
        <v>1711.7</v>
      </c>
      <c r="M9" s="10">
        <f t="shared" si="1"/>
        <v>21</v>
      </c>
      <c r="N9" s="10">
        <f t="shared" si="2"/>
        <v>81.5095238095238</v>
      </c>
      <c r="P9" s="16" t="s">
        <v>43</v>
      </c>
      <c r="Q9" s="16" t="s">
        <v>44</v>
      </c>
      <c r="R9" s="10">
        <v>89</v>
      </c>
      <c r="S9" s="10">
        <v>82</v>
      </c>
      <c r="T9" s="10">
        <v>89</v>
      </c>
      <c r="U9" s="10">
        <v>98</v>
      </c>
      <c r="V9" s="16" t="s">
        <v>33</v>
      </c>
      <c r="W9" s="16" t="s">
        <v>32</v>
      </c>
      <c r="X9" s="10">
        <v>96</v>
      </c>
      <c r="Y9" s="10">
        <v>94</v>
      </c>
      <c r="Z9" s="10">
        <f t="shared" si="7"/>
        <v>2184.5</v>
      </c>
      <c r="AA9" s="10">
        <f t="shared" si="8"/>
        <v>24</v>
      </c>
      <c r="AB9" s="10">
        <f t="shared" si="3"/>
        <v>91.0208333333333</v>
      </c>
      <c r="AC9" s="10">
        <f t="shared" si="9"/>
        <v>3896.2</v>
      </c>
      <c r="AD9" s="10">
        <f t="shared" si="5"/>
        <v>45</v>
      </c>
      <c r="AE9" s="10">
        <f t="shared" si="6"/>
        <v>86.5822222222222</v>
      </c>
    </row>
    <row r="10" spans="1:31">
      <c r="A10" s="4">
        <v>7</v>
      </c>
      <c r="B10" s="15" t="s">
        <v>45</v>
      </c>
      <c r="C10" s="15" t="s">
        <v>46</v>
      </c>
      <c r="D10" s="5">
        <v>89</v>
      </c>
      <c r="E10" s="5">
        <v>88</v>
      </c>
      <c r="F10" s="5">
        <v>60</v>
      </c>
      <c r="G10" s="5">
        <v>87</v>
      </c>
      <c r="H10" s="4">
        <v>85.87</v>
      </c>
      <c r="I10" s="15" t="s">
        <v>38</v>
      </c>
      <c r="J10" s="5">
        <v>74</v>
      </c>
      <c r="K10" s="15" t="s">
        <v>38</v>
      </c>
      <c r="L10" s="10">
        <f t="shared" si="0"/>
        <v>1673.24</v>
      </c>
      <c r="M10" s="10">
        <f t="shared" si="1"/>
        <v>21</v>
      </c>
      <c r="N10" s="10">
        <f t="shared" si="2"/>
        <v>79.6780952380952</v>
      </c>
      <c r="P10" s="16" t="s">
        <v>45</v>
      </c>
      <c r="Q10" s="16" t="s">
        <v>46</v>
      </c>
      <c r="R10" s="10">
        <v>89</v>
      </c>
      <c r="S10" s="10">
        <v>85</v>
      </c>
      <c r="T10" s="10">
        <v>88</v>
      </c>
      <c r="U10" s="10">
        <v>98</v>
      </c>
      <c r="V10" s="16" t="s">
        <v>32</v>
      </c>
      <c r="W10" s="16" t="s">
        <v>33</v>
      </c>
      <c r="X10" s="10">
        <v>90</v>
      </c>
      <c r="Y10" s="10">
        <v>96</v>
      </c>
      <c r="Z10" s="10">
        <f t="shared" si="7"/>
        <v>2174.5</v>
      </c>
      <c r="AA10" s="10">
        <f t="shared" si="8"/>
        <v>24</v>
      </c>
      <c r="AB10" s="10">
        <f t="shared" si="3"/>
        <v>90.6041666666667</v>
      </c>
      <c r="AC10" s="10">
        <f t="shared" si="9"/>
        <v>3847.74</v>
      </c>
      <c r="AD10" s="10">
        <f t="shared" si="5"/>
        <v>45</v>
      </c>
      <c r="AE10" s="10">
        <f t="shared" si="6"/>
        <v>85.5053333333333</v>
      </c>
    </row>
    <row r="11" spans="1:31">
      <c r="A11" s="4">
        <v>8</v>
      </c>
      <c r="B11" s="15" t="s">
        <v>47</v>
      </c>
      <c r="C11" s="15" t="s">
        <v>48</v>
      </c>
      <c r="D11" s="5">
        <v>64</v>
      </c>
      <c r="E11" s="5">
        <v>87</v>
      </c>
      <c r="F11" s="5">
        <v>66</v>
      </c>
      <c r="G11" s="5">
        <v>91</v>
      </c>
      <c r="H11" s="4">
        <v>92.1</v>
      </c>
      <c r="I11" s="15" t="s">
        <v>32</v>
      </c>
      <c r="J11" s="5">
        <v>77</v>
      </c>
      <c r="K11" s="15" t="s">
        <v>32</v>
      </c>
      <c r="L11" s="10">
        <f t="shared" si="0"/>
        <v>1676.2</v>
      </c>
      <c r="M11" s="10">
        <f t="shared" si="1"/>
        <v>21</v>
      </c>
      <c r="N11" s="10">
        <f t="shared" si="2"/>
        <v>79.8190476190476</v>
      </c>
      <c r="P11" s="16" t="s">
        <v>47</v>
      </c>
      <c r="Q11" s="16" t="s">
        <v>48</v>
      </c>
      <c r="R11" s="10">
        <v>83</v>
      </c>
      <c r="S11" s="10">
        <v>85</v>
      </c>
      <c r="T11" s="10">
        <v>93</v>
      </c>
      <c r="U11" s="10">
        <v>96</v>
      </c>
      <c r="V11" s="16" t="s">
        <v>33</v>
      </c>
      <c r="W11" s="16" t="s">
        <v>38</v>
      </c>
      <c r="X11" s="10">
        <v>91</v>
      </c>
      <c r="Y11" s="10">
        <v>94</v>
      </c>
      <c r="Z11" s="10">
        <f t="shared" si="7"/>
        <v>2164.5</v>
      </c>
      <c r="AA11" s="10">
        <f t="shared" si="8"/>
        <v>24</v>
      </c>
      <c r="AB11" s="10">
        <f t="shared" si="3"/>
        <v>90.1875</v>
      </c>
      <c r="AC11" s="10">
        <f t="shared" si="9"/>
        <v>3840.7</v>
      </c>
      <c r="AD11" s="10">
        <f t="shared" si="5"/>
        <v>45</v>
      </c>
      <c r="AE11" s="10">
        <f t="shared" si="6"/>
        <v>85.3488888888889</v>
      </c>
    </row>
    <row r="12" spans="1:31">
      <c r="A12" s="4">
        <v>9</v>
      </c>
      <c r="B12" s="15" t="s">
        <v>49</v>
      </c>
      <c r="C12" s="15" t="s">
        <v>50</v>
      </c>
      <c r="D12" s="5">
        <v>80</v>
      </c>
      <c r="E12" s="5">
        <v>94</v>
      </c>
      <c r="F12" s="5">
        <v>77</v>
      </c>
      <c r="G12" s="5">
        <v>78</v>
      </c>
      <c r="H12" s="4">
        <v>91.78</v>
      </c>
      <c r="I12" s="15" t="s">
        <v>32</v>
      </c>
      <c r="J12" s="5">
        <v>73</v>
      </c>
      <c r="K12" s="15" t="s">
        <v>32</v>
      </c>
      <c r="L12" s="10">
        <f t="shared" si="0"/>
        <v>1750.06</v>
      </c>
      <c r="M12" s="10">
        <f t="shared" si="1"/>
        <v>21</v>
      </c>
      <c r="N12" s="10">
        <f t="shared" si="2"/>
        <v>83.3361904761905</v>
      </c>
      <c r="P12" s="16" t="s">
        <v>49</v>
      </c>
      <c r="Q12" s="16" t="s">
        <v>50</v>
      </c>
      <c r="R12" s="10">
        <v>86</v>
      </c>
      <c r="S12" s="10">
        <v>82</v>
      </c>
      <c r="T12" s="10">
        <v>84</v>
      </c>
      <c r="U12" s="10">
        <v>93</v>
      </c>
      <c r="V12" s="16" t="s">
        <v>33</v>
      </c>
      <c r="W12" s="16" t="s">
        <v>38</v>
      </c>
      <c r="X12" s="10">
        <v>89</v>
      </c>
      <c r="Y12" s="10">
        <v>87</v>
      </c>
      <c r="Z12" s="10">
        <f t="shared" si="7"/>
        <v>2082</v>
      </c>
      <c r="AA12" s="10">
        <f t="shared" si="8"/>
        <v>24</v>
      </c>
      <c r="AB12" s="10">
        <f t="shared" si="3"/>
        <v>86.75</v>
      </c>
      <c r="AC12" s="10">
        <f t="shared" si="9"/>
        <v>3832.06</v>
      </c>
      <c r="AD12" s="10">
        <f t="shared" si="5"/>
        <v>45</v>
      </c>
      <c r="AE12" s="10">
        <f t="shared" si="6"/>
        <v>85.1568888888889</v>
      </c>
    </row>
    <row r="13" spans="1:31">
      <c r="A13" s="4">
        <v>10</v>
      </c>
      <c r="B13" s="15" t="s">
        <v>51</v>
      </c>
      <c r="C13" s="15" t="s">
        <v>52</v>
      </c>
      <c r="D13" s="5">
        <v>80</v>
      </c>
      <c r="E13" s="5">
        <v>86</v>
      </c>
      <c r="F13" s="5">
        <v>76</v>
      </c>
      <c r="G13" s="5">
        <v>77</v>
      </c>
      <c r="H13" s="4">
        <v>89.13</v>
      </c>
      <c r="I13" s="15" t="s">
        <v>33</v>
      </c>
      <c r="J13" s="5">
        <v>74</v>
      </c>
      <c r="K13" s="15" t="s">
        <v>32</v>
      </c>
      <c r="L13" s="10">
        <f t="shared" si="0"/>
        <v>1726.76</v>
      </c>
      <c r="M13" s="10">
        <f t="shared" si="1"/>
        <v>21</v>
      </c>
      <c r="N13" s="10">
        <f t="shared" si="2"/>
        <v>82.2266666666667</v>
      </c>
      <c r="P13" s="16" t="s">
        <v>51</v>
      </c>
      <c r="Q13" s="16" t="s">
        <v>52</v>
      </c>
      <c r="R13" s="10">
        <v>80</v>
      </c>
      <c r="S13" s="10">
        <v>77</v>
      </c>
      <c r="T13" s="10">
        <v>92</v>
      </c>
      <c r="U13" s="10">
        <v>90</v>
      </c>
      <c r="V13" s="16" t="s">
        <v>32</v>
      </c>
      <c r="W13" s="16" t="s">
        <v>33</v>
      </c>
      <c r="X13" s="10">
        <v>90</v>
      </c>
      <c r="Y13" s="10">
        <v>94</v>
      </c>
      <c r="Z13" s="10">
        <f t="shared" si="7"/>
        <v>2098.5</v>
      </c>
      <c r="AA13" s="10">
        <f t="shared" si="8"/>
        <v>24</v>
      </c>
      <c r="AB13" s="10">
        <f t="shared" si="3"/>
        <v>87.4375</v>
      </c>
      <c r="AC13" s="10">
        <f t="shared" si="9"/>
        <v>3825.26</v>
      </c>
      <c r="AD13" s="10">
        <f t="shared" si="5"/>
        <v>45</v>
      </c>
      <c r="AE13" s="10">
        <f t="shared" si="6"/>
        <v>85.0057777777778</v>
      </c>
    </row>
    <row r="14" spans="1:31">
      <c r="A14" s="4">
        <v>11</v>
      </c>
      <c r="B14" s="15" t="s">
        <v>53</v>
      </c>
      <c r="C14" s="15" t="s">
        <v>54</v>
      </c>
      <c r="D14" s="5">
        <v>60</v>
      </c>
      <c r="E14" s="5">
        <v>90</v>
      </c>
      <c r="F14" s="5">
        <v>82</v>
      </c>
      <c r="G14" s="5">
        <v>81</v>
      </c>
      <c r="H14" s="4">
        <v>96.46</v>
      </c>
      <c r="I14" s="15" t="s">
        <v>32</v>
      </c>
      <c r="J14" s="5">
        <v>78</v>
      </c>
      <c r="K14" s="15" t="s">
        <v>32</v>
      </c>
      <c r="L14" s="10">
        <f t="shared" si="0"/>
        <v>1717.42</v>
      </c>
      <c r="M14" s="10">
        <f t="shared" si="1"/>
        <v>21</v>
      </c>
      <c r="N14" s="10">
        <f t="shared" si="2"/>
        <v>81.7819047619048</v>
      </c>
      <c r="P14" s="16" t="s">
        <v>53</v>
      </c>
      <c r="Q14" s="16" t="s">
        <v>54</v>
      </c>
      <c r="R14" s="10">
        <v>81</v>
      </c>
      <c r="S14" s="10">
        <v>85</v>
      </c>
      <c r="T14" s="10">
        <v>87</v>
      </c>
      <c r="U14" s="10">
        <v>91</v>
      </c>
      <c r="V14" s="16" t="s">
        <v>33</v>
      </c>
      <c r="W14" s="16" t="s">
        <v>32</v>
      </c>
      <c r="X14" s="10">
        <v>86</v>
      </c>
      <c r="Y14" s="10">
        <v>94</v>
      </c>
      <c r="Z14" s="10">
        <f t="shared" si="7"/>
        <v>2098</v>
      </c>
      <c r="AA14" s="10">
        <f t="shared" si="8"/>
        <v>24</v>
      </c>
      <c r="AB14" s="10">
        <f t="shared" si="3"/>
        <v>87.4166666666667</v>
      </c>
      <c r="AC14" s="10">
        <f t="shared" si="9"/>
        <v>3815.42</v>
      </c>
      <c r="AD14" s="10">
        <f t="shared" si="5"/>
        <v>45</v>
      </c>
      <c r="AE14" s="10">
        <f t="shared" si="6"/>
        <v>84.7871111111111</v>
      </c>
    </row>
    <row r="15" spans="1:31">
      <c r="A15" s="4">
        <v>12</v>
      </c>
      <c r="B15" s="15" t="s">
        <v>55</v>
      </c>
      <c r="C15" s="15" t="s">
        <v>56</v>
      </c>
      <c r="D15" s="5">
        <v>73</v>
      </c>
      <c r="E15" s="5">
        <v>92</v>
      </c>
      <c r="F15" s="5">
        <v>69</v>
      </c>
      <c r="G15" s="5">
        <v>70</v>
      </c>
      <c r="H15" s="4">
        <v>95.24</v>
      </c>
      <c r="I15" s="15" t="s">
        <v>32</v>
      </c>
      <c r="J15" s="5">
        <v>81</v>
      </c>
      <c r="K15" s="15" t="s">
        <v>38</v>
      </c>
      <c r="L15" s="10">
        <f t="shared" si="0"/>
        <v>1695.98</v>
      </c>
      <c r="M15" s="10">
        <f t="shared" si="1"/>
        <v>21</v>
      </c>
      <c r="N15" s="10">
        <f t="shared" si="2"/>
        <v>80.7609523809524</v>
      </c>
      <c r="P15" s="16" t="s">
        <v>55</v>
      </c>
      <c r="Q15" s="16" t="s">
        <v>56</v>
      </c>
      <c r="R15" s="10">
        <v>77</v>
      </c>
      <c r="S15" s="10">
        <v>90</v>
      </c>
      <c r="T15" s="10">
        <v>89</v>
      </c>
      <c r="U15" s="10">
        <v>94</v>
      </c>
      <c r="V15" s="16" t="s">
        <v>32</v>
      </c>
      <c r="W15" s="16" t="s">
        <v>32</v>
      </c>
      <c r="X15" s="10">
        <v>91</v>
      </c>
      <c r="Y15" s="10">
        <v>94</v>
      </c>
      <c r="Z15" s="10">
        <f t="shared" si="7"/>
        <v>2117.5</v>
      </c>
      <c r="AA15" s="10">
        <f t="shared" si="8"/>
        <v>24</v>
      </c>
      <c r="AB15" s="10">
        <f t="shared" si="3"/>
        <v>88.2291666666667</v>
      </c>
      <c r="AC15" s="10">
        <f t="shared" si="9"/>
        <v>3813.48</v>
      </c>
      <c r="AD15" s="10">
        <f t="shared" si="5"/>
        <v>45</v>
      </c>
      <c r="AE15" s="10">
        <f t="shared" si="6"/>
        <v>84.744</v>
      </c>
    </row>
    <row r="16" spans="1:31">
      <c r="A16" s="4">
        <v>13</v>
      </c>
      <c r="B16" s="15" t="s">
        <v>57</v>
      </c>
      <c r="C16" s="15" t="s">
        <v>58</v>
      </c>
      <c r="D16" s="5">
        <v>85</v>
      </c>
      <c r="E16" s="5">
        <v>84</v>
      </c>
      <c r="F16" s="5">
        <v>74</v>
      </c>
      <c r="G16" s="5">
        <v>88</v>
      </c>
      <c r="H16" s="4">
        <v>96.7</v>
      </c>
      <c r="I16" s="15" t="s">
        <v>32</v>
      </c>
      <c r="J16" s="5">
        <v>86</v>
      </c>
      <c r="K16" s="15" t="s">
        <v>32</v>
      </c>
      <c r="L16" s="10">
        <f t="shared" si="0"/>
        <v>1779.9</v>
      </c>
      <c r="M16" s="10">
        <f t="shared" si="1"/>
        <v>21</v>
      </c>
      <c r="N16" s="10">
        <f t="shared" si="2"/>
        <v>84.7571428571429</v>
      </c>
      <c r="P16" s="16" t="s">
        <v>57</v>
      </c>
      <c r="Q16" s="16" t="s">
        <v>58</v>
      </c>
      <c r="R16" s="10">
        <v>85</v>
      </c>
      <c r="S16" s="10">
        <v>74</v>
      </c>
      <c r="T16" s="10">
        <v>82</v>
      </c>
      <c r="U16" s="10">
        <v>90</v>
      </c>
      <c r="V16" s="16" t="s">
        <v>38</v>
      </c>
      <c r="W16" s="16" t="s">
        <v>32</v>
      </c>
      <c r="X16" s="10">
        <v>87</v>
      </c>
      <c r="Y16" s="10">
        <v>97</v>
      </c>
      <c r="Z16" s="10">
        <f t="shared" si="7"/>
        <v>2024.5</v>
      </c>
      <c r="AA16" s="10">
        <f t="shared" si="8"/>
        <v>24</v>
      </c>
      <c r="AB16" s="10">
        <f t="shared" si="3"/>
        <v>84.3541666666667</v>
      </c>
      <c r="AC16" s="10">
        <f t="shared" si="9"/>
        <v>3804.4</v>
      </c>
      <c r="AD16" s="10">
        <f t="shared" si="5"/>
        <v>45</v>
      </c>
      <c r="AE16" s="10">
        <f t="shared" si="6"/>
        <v>84.5422222222222</v>
      </c>
    </row>
    <row r="17" spans="1:31">
      <c r="A17" s="6">
        <v>14</v>
      </c>
      <c r="B17" s="15" t="s">
        <v>59</v>
      </c>
      <c r="C17" s="18" t="s">
        <v>60</v>
      </c>
      <c r="D17" s="5">
        <v>70</v>
      </c>
      <c r="E17" s="5">
        <v>99</v>
      </c>
      <c r="F17" s="15" t="s">
        <v>61</v>
      </c>
      <c r="G17" s="5">
        <v>84</v>
      </c>
      <c r="H17" s="4">
        <v>96.88</v>
      </c>
      <c r="I17" s="15" t="s">
        <v>32</v>
      </c>
      <c r="J17" s="5">
        <v>73</v>
      </c>
      <c r="K17" s="15" t="s">
        <v>32</v>
      </c>
      <c r="L17" s="10">
        <f t="shared" si="0"/>
        <v>1704.76</v>
      </c>
      <c r="M17" s="10">
        <f t="shared" si="1"/>
        <v>21</v>
      </c>
      <c r="N17" s="10">
        <f t="shared" si="2"/>
        <v>81.1790476190476</v>
      </c>
      <c r="P17" s="16" t="s">
        <v>59</v>
      </c>
      <c r="Q17" s="16" t="s">
        <v>60</v>
      </c>
      <c r="R17" s="10">
        <v>79</v>
      </c>
      <c r="S17" s="10">
        <v>71</v>
      </c>
      <c r="T17" s="10">
        <v>89</v>
      </c>
      <c r="U17" s="10">
        <v>97</v>
      </c>
      <c r="V17" s="16" t="s">
        <v>33</v>
      </c>
      <c r="W17" s="16" t="s">
        <v>32</v>
      </c>
      <c r="X17" s="10">
        <v>91</v>
      </c>
      <c r="Y17" s="10">
        <v>90</v>
      </c>
      <c r="Z17" s="10">
        <f t="shared" si="7"/>
        <v>2089</v>
      </c>
      <c r="AA17" s="10">
        <f t="shared" si="8"/>
        <v>24</v>
      </c>
      <c r="AB17" s="10">
        <f t="shared" si="3"/>
        <v>87.0416666666667</v>
      </c>
      <c r="AC17" s="10">
        <f t="shared" si="9"/>
        <v>3793.76</v>
      </c>
      <c r="AD17" s="10">
        <f t="shared" si="5"/>
        <v>45</v>
      </c>
      <c r="AE17" s="10">
        <f t="shared" si="6"/>
        <v>84.3057777777778</v>
      </c>
    </row>
    <row r="18" spans="1:31">
      <c r="A18" s="4">
        <v>15</v>
      </c>
      <c r="B18" s="15" t="s">
        <v>62</v>
      </c>
      <c r="C18" s="15" t="s">
        <v>63</v>
      </c>
      <c r="D18" s="5">
        <v>81</v>
      </c>
      <c r="E18" s="5">
        <v>89</v>
      </c>
      <c r="F18" s="5">
        <v>73</v>
      </c>
      <c r="G18" s="5">
        <v>88</v>
      </c>
      <c r="H18" s="4">
        <v>98.82</v>
      </c>
      <c r="I18" s="15" t="s">
        <v>32</v>
      </c>
      <c r="J18" s="5">
        <v>83</v>
      </c>
      <c r="K18" s="15" t="s">
        <v>33</v>
      </c>
      <c r="L18" s="10">
        <f t="shared" si="0"/>
        <v>1797.64</v>
      </c>
      <c r="M18" s="10">
        <f t="shared" si="1"/>
        <v>21</v>
      </c>
      <c r="N18" s="10">
        <f t="shared" si="2"/>
        <v>85.6019047619048</v>
      </c>
      <c r="P18" s="16" t="s">
        <v>62</v>
      </c>
      <c r="Q18" s="16" t="s">
        <v>63</v>
      </c>
      <c r="R18" s="10">
        <v>85</v>
      </c>
      <c r="S18" s="10">
        <v>89</v>
      </c>
      <c r="T18" s="10">
        <v>69</v>
      </c>
      <c r="U18" s="10">
        <v>89</v>
      </c>
      <c r="V18" s="16" t="s">
        <v>38</v>
      </c>
      <c r="W18" s="16" t="s">
        <v>33</v>
      </c>
      <c r="X18" s="10">
        <v>80</v>
      </c>
      <c r="Y18" s="10">
        <v>94</v>
      </c>
      <c r="Z18" s="10">
        <f t="shared" si="7"/>
        <v>1977</v>
      </c>
      <c r="AA18" s="10">
        <f t="shared" si="8"/>
        <v>24</v>
      </c>
      <c r="AB18" s="10">
        <f t="shared" si="3"/>
        <v>82.375</v>
      </c>
      <c r="AC18" s="10">
        <f t="shared" si="9"/>
        <v>3774.64</v>
      </c>
      <c r="AD18" s="10">
        <f t="shared" si="5"/>
        <v>45</v>
      </c>
      <c r="AE18" s="10">
        <f t="shared" si="6"/>
        <v>83.8808888888889</v>
      </c>
    </row>
    <row r="19" spans="1:31">
      <c r="A19" s="6">
        <v>16</v>
      </c>
      <c r="B19" s="15" t="s">
        <v>64</v>
      </c>
      <c r="C19" s="18" t="s">
        <v>65</v>
      </c>
      <c r="D19" s="5">
        <v>78</v>
      </c>
      <c r="E19" s="5">
        <v>90</v>
      </c>
      <c r="F19" s="15" t="s">
        <v>66</v>
      </c>
      <c r="G19" s="5">
        <v>73</v>
      </c>
      <c r="H19" s="4">
        <v>93.05</v>
      </c>
      <c r="I19" s="15" t="s">
        <v>32</v>
      </c>
      <c r="J19" s="5">
        <v>79</v>
      </c>
      <c r="K19" s="15" t="s">
        <v>32</v>
      </c>
      <c r="L19" s="10">
        <f t="shared" si="0"/>
        <v>1664.6</v>
      </c>
      <c r="M19" s="10">
        <f t="shared" si="1"/>
        <v>21</v>
      </c>
      <c r="N19" s="10">
        <f t="shared" si="2"/>
        <v>79.2666666666667</v>
      </c>
      <c r="P19" s="16" t="s">
        <v>64</v>
      </c>
      <c r="Q19" s="16" t="s">
        <v>65</v>
      </c>
      <c r="R19" s="10">
        <v>90</v>
      </c>
      <c r="S19" s="10">
        <v>76</v>
      </c>
      <c r="T19" s="10">
        <v>90</v>
      </c>
      <c r="U19" s="10">
        <v>86</v>
      </c>
      <c r="V19" s="16" t="s">
        <v>33</v>
      </c>
      <c r="W19" s="16" t="s">
        <v>32</v>
      </c>
      <c r="X19" s="10">
        <v>89</v>
      </c>
      <c r="Y19" s="10">
        <v>94</v>
      </c>
      <c r="Z19" s="10">
        <f t="shared" si="7"/>
        <v>2108.5</v>
      </c>
      <c r="AA19" s="10">
        <f t="shared" si="8"/>
        <v>24</v>
      </c>
      <c r="AB19" s="10">
        <f t="shared" si="3"/>
        <v>87.8541666666667</v>
      </c>
      <c r="AC19" s="10">
        <f t="shared" si="9"/>
        <v>3773.1</v>
      </c>
      <c r="AD19" s="10">
        <f t="shared" si="5"/>
        <v>45</v>
      </c>
      <c r="AE19" s="10">
        <f t="shared" si="6"/>
        <v>83.8466666666667</v>
      </c>
    </row>
    <row r="20" spans="1:31">
      <c r="A20" s="4">
        <v>17</v>
      </c>
      <c r="B20" s="15" t="s">
        <v>67</v>
      </c>
      <c r="C20" s="15" t="s">
        <v>68</v>
      </c>
      <c r="D20" s="5">
        <v>89</v>
      </c>
      <c r="E20" s="5">
        <v>84</v>
      </c>
      <c r="F20" s="5">
        <v>60</v>
      </c>
      <c r="G20" s="5">
        <v>80</v>
      </c>
      <c r="H20" s="4">
        <v>93.42</v>
      </c>
      <c r="I20" s="15" t="s">
        <v>33</v>
      </c>
      <c r="J20" s="5">
        <v>78</v>
      </c>
      <c r="K20" s="15" t="s">
        <v>38</v>
      </c>
      <c r="L20" s="10">
        <f t="shared" si="0"/>
        <v>1708.34</v>
      </c>
      <c r="M20" s="10">
        <f t="shared" si="1"/>
        <v>21</v>
      </c>
      <c r="N20" s="10">
        <f t="shared" si="2"/>
        <v>81.3495238095238</v>
      </c>
      <c r="P20" s="16" t="s">
        <v>67</v>
      </c>
      <c r="Q20" s="16" t="s">
        <v>68</v>
      </c>
      <c r="R20" s="10">
        <v>81</v>
      </c>
      <c r="S20" s="10">
        <v>79</v>
      </c>
      <c r="T20" s="10">
        <v>89</v>
      </c>
      <c r="U20" s="10">
        <v>95</v>
      </c>
      <c r="V20" s="16" t="s">
        <v>38</v>
      </c>
      <c r="W20" s="16" t="s">
        <v>32</v>
      </c>
      <c r="X20" s="10">
        <v>78</v>
      </c>
      <c r="Y20" s="10">
        <v>94</v>
      </c>
      <c r="Z20" s="10">
        <f t="shared" si="7"/>
        <v>2064</v>
      </c>
      <c r="AA20" s="10">
        <f t="shared" si="8"/>
        <v>24</v>
      </c>
      <c r="AB20" s="10">
        <f t="shared" si="3"/>
        <v>86</v>
      </c>
      <c r="AC20" s="10">
        <f t="shared" si="4"/>
        <v>3772.34</v>
      </c>
      <c r="AD20" s="10">
        <f t="shared" si="5"/>
        <v>45</v>
      </c>
      <c r="AE20" s="10">
        <f t="shared" si="6"/>
        <v>83.8297777777778</v>
      </c>
    </row>
    <row r="21" spans="1:31">
      <c r="A21" s="4">
        <v>18</v>
      </c>
      <c r="B21" s="15" t="s">
        <v>69</v>
      </c>
      <c r="C21" s="15" t="s">
        <v>70</v>
      </c>
      <c r="D21" s="5">
        <v>85</v>
      </c>
      <c r="E21" s="5">
        <v>87</v>
      </c>
      <c r="F21" s="5">
        <v>65</v>
      </c>
      <c r="G21" s="5">
        <v>79</v>
      </c>
      <c r="H21" s="4">
        <v>98.25</v>
      </c>
      <c r="I21" s="15" t="s">
        <v>32</v>
      </c>
      <c r="J21" s="5">
        <v>81</v>
      </c>
      <c r="K21" s="15" t="s">
        <v>32</v>
      </c>
      <c r="L21" s="10">
        <f t="shared" si="0"/>
        <v>1736.5</v>
      </c>
      <c r="M21" s="10">
        <f t="shared" si="1"/>
        <v>21</v>
      </c>
      <c r="N21" s="10">
        <f t="shared" si="2"/>
        <v>82.6904761904762</v>
      </c>
      <c r="P21" s="16" t="s">
        <v>69</v>
      </c>
      <c r="Q21" s="16" t="s">
        <v>70</v>
      </c>
      <c r="R21" s="10">
        <v>85</v>
      </c>
      <c r="S21" s="10">
        <v>73</v>
      </c>
      <c r="T21" s="10">
        <v>77</v>
      </c>
      <c r="U21" s="10">
        <v>93</v>
      </c>
      <c r="V21" s="16" t="s">
        <v>32</v>
      </c>
      <c r="W21" s="16" t="s">
        <v>32</v>
      </c>
      <c r="X21" s="10">
        <v>86</v>
      </c>
      <c r="Y21" s="10">
        <v>90</v>
      </c>
      <c r="Z21" s="10">
        <f t="shared" si="7"/>
        <v>2004</v>
      </c>
      <c r="AA21" s="10">
        <f t="shared" si="8"/>
        <v>24</v>
      </c>
      <c r="AB21" s="10">
        <f t="shared" si="3"/>
        <v>83.5</v>
      </c>
      <c r="AC21" s="10">
        <f t="shared" si="4"/>
        <v>3740.5</v>
      </c>
      <c r="AD21" s="10">
        <f t="shared" si="5"/>
        <v>45</v>
      </c>
      <c r="AE21" s="10">
        <f t="shared" si="6"/>
        <v>83.1222222222222</v>
      </c>
    </row>
    <row r="22" spans="1:31">
      <c r="A22" s="4">
        <v>19</v>
      </c>
      <c r="B22" s="15" t="s">
        <v>71</v>
      </c>
      <c r="C22" s="15" t="s">
        <v>72</v>
      </c>
      <c r="D22" s="5">
        <v>81</v>
      </c>
      <c r="E22" s="5">
        <v>83</v>
      </c>
      <c r="F22" s="5">
        <v>61</v>
      </c>
      <c r="G22" s="5">
        <v>84</v>
      </c>
      <c r="H22" s="4">
        <v>96.48</v>
      </c>
      <c r="I22" s="15" t="s">
        <v>32</v>
      </c>
      <c r="J22" s="5">
        <v>80</v>
      </c>
      <c r="K22" s="15" t="s">
        <v>32</v>
      </c>
      <c r="L22" s="10">
        <f t="shared" si="0"/>
        <v>1697.96</v>
      </c>
      <c r="M22" s="10">
        <f t="shared" si="1"/>
        <v>21</v>
      </c>
      <c r="N22" s="10">
        <f t="shared" si="2"/>
        <v>80.8552380952381</v>
      </c>
      <c r="P22" s="16" t="s">
        <v>71</v>
      </c>
      <c r="Q22" s="16" t="s">
        <v>72</v>
      </c>
      <c r="R22" s="10">
        <v>84</v>
      </c>
      <c r="S22" s="10">
        <v>72</v>
      </c>
      <c r="T22" s="10">
        <v>85</v>
      </c>
      <c r="U22" s="10">
        <v>87</v>
      </c>
      <c r="V22" s="16" t="s">
        <v>33</v>
      </c>
      <c r="W22" s="16" t="s">
        <v>33</v>
      </c>
      <c r="X22" s="10">
        <v>89</v>
      </c>
      <c r="Y22" s="10">
        <v>84</v>
      </c>
      <c r="Z22" s="10">
        <f t="shared" si="7"/>
        <v>2037</v>
      </c>
      <c r="AA22" s="10">
        <f t="shared" si="8"/>
        <v>24</v>
      </c>
      <c r="AB22" s="10">
        <f t="shared" si="3"/>
        <v>84.875</v>
      </c>
      <c r="AC22" s="10">
        <f t="shared" si="4"/>
        <v>3734.96</v>
      </c>
      <c r="AD22" s="10">
        <f t="shared" si="5"/>
        <v>45</v>
      </c>
      <c r="AE22" s="10">
        <f t="shared" si="6"/>
        <v>82.9991111111111</v>
      </c>
    </row>
    <row r="23" spans="1:31">
      <c r="A23" s="6">
        <v>20</v>
      </c>
      <c r="B23" s="15" t="s">
        <v>73</v>
      </c>
      <c r="C23" s="18" t="s">
        <v>74</v>
      </c>
      <c r="D23" s="5">
        <v>76</v>
      </c>
      <c r="E23" s="5">
        <v>93</v>
      </c>
      <c r="F23" s="15" t="s">
        <v>75</v>
      </c>
      <c r="G23" s="5">
        <v>80</v>
      </c>
      <c r="H23" s="4">
        <v>89.28</v>
      </c>
      <c r="I23" s="15" t="s">
        <v>32</v>
      </c>
      <c r="J23" s="5">
        <v>74</v>
      </c>
      <c r="K23" s="15" t="s">
        <v>32</v>
      </c>
      <c r="L23" s="10">
        <f t="shared" si="0"/>
        <v>1681.56</v>
      </c>
      <c r="M23" s="10">
        <f t="shared" si="1"/>
        <v>21</v>
      </c>
      <c r="N23" s="10">
        <f t="shared" si="2"/>
        <v>80.0742857142857</v>
      </c>
      <c r="P23" s="16" t="s">
        <v>73</v>
      </c>
      <c r="Q23" s="16" t="s">
        <v>74</v>
      </c>
      <c r="R23" s="10">
        <v>91</v>
      </c>
      <c r="S23" s="10">
        <v>75</v>
      </c>
      <c r="T23" s="10">
        <v>85</v>
      </c>
      <c r="U23" s="10">
        <v>86</v>
      </c>
      <c r="V23" s="16" t="s">
        <v>32</v>
      </c>
      <c r="W23" s="16" t="s">
        <v>32</v>
      </c>
      <c r="X23" s="10">
        <v>86</v>
      </c>
      <c r="Y23" s="10">
        <v>91</v>
      </c>
      <c r="Z23" s="10">
        <f t="shared" si="7"/>
        <v>2052.5</v>
      </c>
      <c r="AA23" s="10">
        <f t="shared" si="8"/>
        <v>24</v>
      </c>
      <c r="AB23" s="10">
        <f t="shared" si="3"/>
        <v>85.5208333333333</v>
      </c>
      <c r="AC23" s="10">
        <f t="shared" si="4"/>
        <v>3734.06</v>
      </c>
      <c r="AD23" s="10">
        <f t="shared" si="5"/>
        <v>45</v>
      </c>
      <c r="AE23" s="10">
        <f t="shared" si="6"/>
        <v>82.9791111111111</v>
      </c>
    </row>
    <row r="24" spans="1:31">
      <c r="A24" s="4">
        <v>21</v>
      </c>
      <c r="B24" s="15" t="s">
        <v>76</v>
      </c>
      <c r="C24" s="15" t="s">
        <v>77</v>
      </c>
      <c r="D24" s="5">
        <v>79</v>
      </c>
      <c r="E24" s="5">
        <v>79</v>
      </c>
      <c r="F24" s="5">
        <v>70</v>
      </c>
      <c r="G24" s="5">
        <v>87</v>
      </c>
      <c r="H24" s="4">
        <v>90.69</v>
      </c>
      <c r="I24" s="15" t="s">
        <v>33</v>
      </c>
      <c r="J24" s="5">
        <v>77</v>
      </c>
      <c r="K24" s="15" t="s">
        <v>32</v>
      </c>
      <c r="L24" s="10">
        <f t="shared" si="0"/>
        <v>1706.38</v>
      </c>
      <c r="M24" s="10">
        <f t="shared" si="1"/>
        <v>21</v>
      </c>
      <c r="N24" s="10">
        <f t="shared" si="2"/>
        <v>81.2561904761905</v>
      </c>
      <c r="P24" s="16" t="s">
        <v>76</v>
      </c>
      <c r="Q24" s="16" t="s">
        <v>77</v>
      </c>
      <c r="R24" s="10">
        <v>85</v>
      </c>
      <c r="S24" s="10">
        <v>91</v>
      </c>
      <c r="T24" s="10">
        <v>75</v>
      </c>
      <c r="U24" s="10">
        <v>85</v>
      </c>
      <c r="V24" s="16" t="s">
        <v>38</v>
      </c>
      <c r="W24" s="16" t="s">
        <v>33</v>
      </c>
      <c r="X24" s="10">
        <v>89</v>
      </c>
      <c r="Y24" s="10">
        <v>94</v>
      </c>
      <c r="Z24" s="10">
        <f t="shared" si="7"/>
        <v>2019</v>
      </c>
      <c r="AA24" s="10">
        <f t="shared" si="8"/>
        <v>24</v>
      </c>
      <c r="AB24" s="10">
        <f t="shared" si="3"/>
        <v>84.125</v>
      </c>
      <c r="AC24" s="10">
        <f t="shared" si="4"/>
        <v>3725.38</v>
      </c>
      <c r="AD24" s="10">
        <f t="shared" si="5"/>
        <v>45</v>
      </c>
      <c r="AE24" s="10">
        <f t="shared" si="6"/>
        <v>82.7862222222222</v>
      </c>
    </row>
    <row r="25" spans="1:31">
      <c r="A25" s="4">
        <v>22</v>
      </c>
      <c r="B25" s="15" t="s">
        <v>78</v>
      </c>
      <c r="C25" s="15" t="s">
        <v>79</v>
      </c>
      <c r="D25" s="5">
        <v>81</v>
      </c>
      <c r="E25" s="5">
        <v>87</v>
      </c>
      <c r="F25" s="5">
        <v>67</v>
      </c>
      <c r="G25" s="5">
        <v>72</v>
      </c>
      <c r="H25" s="4">
        <v>97.86</v>
      </c>
      <c r="I25" s="15" t="s">
        <v>32</v>
      </c>
      <c r="J25" s="5">
        <v>80</v>
      </c>
      <c r="K25" s="15" t="s">
        <v>32</v>
      </c>
      <c r="L25" s="10">
        <f t="shared" si="0"/>
        <v>1712.72</v>
      </c>
      <c r="M25" s="10">
        <f t="shared" si="1"/>
        <v>21</v>
      </c>
      <c r="N25" s="10">
        <f t="shared" si="2"/>
        <v>81.5580952380952</v>
      </c>
      <c r="P25" s="16" t="s">
        <v>78</v>
      </c>
      <c r="Q25" s="16" t="s">
        <v>79</v>
      </c>
      <c r="R25" s="10">
        <v>80</v>
      </c>
      <c r="S25" s="10">
        <v>66</v>
      </c>
      <c r="T25" s="10">
        <v>82</v>
      </c>
      <c r="U25" s="10">
        <v>87</v>
      </c>
      <c r="V25" s="16" t="s">
        <v>33</v>
      </c>
      <c r="W25" s="16" t="s">
        <v>32</v>
      </c>
      <c r="X25" s="10">
        <v>86</v>
      </c>
      <c r="Y25" s="10">
        <v>96</v>
      </c>
      <c r="Z25" s="10">
        <f t="shared" si="7"/>
        <v>1993</v>
      </c>
      <c r="AA25" s="10">
        <f t="shared" si="8"/>
        <v>24</v>
      </c>
      <c r="AB25" s="10">
        <f t="shared" si="3"/>
        <v>83.0416666666667</v>
      </c>
      <c r="AC25" s="10">
        <f t="shared" si="4"/>
        <v>3705.72</v>
      </c>
      <c r="AD25" s="10">
        <f t="shared" si="5"/>
        <v>45</v>
      </c>
      <c r="AE25" s="10">
        <f t="shared" si="6"/>
        <v>82.3493333333333</v>
      </c>
    </row>
    <row r="26" spans="1:31">
      <c r="A26" s="6">
        <v>23</v>
      </c>
      <c r="B26" s="15" t="s">
        <v>80</v>
      </c>
      <c r="C26" s="18" t="s">
        <v>81</v>
      </c>
      <c r="D26" s="5">
        <v>73</v>
      </c>
      <c r="E26" s="5">
        <v>99</v>
      </c>
      <c r="F26" s="15" t="s">
        <v>82</v>
      </c>
      <c r="G26" s="5">
        <v>80</v>
      </c>
      <c r="H26" s="4">
        <v>98.82</v>
      </c>
      <c r="I26" s="15" t="s">
        <v>32</v>
      </c>
      <c r="J26" s="5">
        <v>78</v>
      </c>
      <c r="K26" s="15" t="s">
        <v>32</v>
      </c>
      <c r="L26" s="10">
        <f t="shared" si="0"/>
        <v>1715.64</v>
      </c>
      <c r="M26" s="10">
        <f t="shared" si="1"/>
        <v>21</v>
      </c>
      <c r="N26" s="10">
        <f t="shared" si="2"/>
        <v>81.6971428571429</v>
      </c>
      <c r="P26" s="16" t="s">
        <v>80</v>
      </c>
      <c r="Q26" s="16" t="s">
        <v>81</v>
      </c>
      <c r="R26" s="10">
        <v>77</v>
      </c>
      <c r="S26" s="10">
        <v>60</v>
      </c>
      <c r="T26" s="10">
        <v>97</v>
      </c>
      <c r="U26" s="10">
        <v>79</v>
      </c>
      <c r="V26" s="16" t="s">
        <v>38</v>
      </c>
      <c r="W26" s="16" t="s">
        <v>32</v>
      </c>
      <c r="X26" s="10">
        <v>83</v>
      </c>
      <c r="Y26" s="10">
        <v>96</v>
      </c>
      <c r="Z26" s="10">
        <f t="shared" si="7"/>
        <v>1981</v>
      </c>
      <c r="AA26" s="10">
        <f t="shared" si="8"/>
        <v>24</v>
      </c>
      <c r="AB26" s="10">
        <f t="shared" si="3"/>
        <v>82.5416666666667</v>
      </c>
      <c r="AC26" s="10">
        <f t="shared" si="4"/>
        <v>3696.64</v>
      </c>
      <c r="AD26" s="10">
        <f t="shared" si="5"/>
        <v>45</v>
      </c>
      <c r="AE26" s="10">
        <f t="shared" si="6"/>
        <v>82.1475555555556</v>
      </c>
    </row>
    <row r="27" spans="1:31">
      <c r="A27" s="4">
        <v>24</v>
      </c>
      <c r="B27" s="15" t="s">
        <v>83</v>
      </c>
      <c r="C27" s="15" t="s">
        <v>84</v>
      </c>
      <c r="D27" s="5">
        <v>84</v>
      </c>
      <c r="E27" s="5">
        <v>78</v>
      </c>
      <c r="F27" s="5">
        <v>62</v>
      </c>
      <c r="G27" s="5">
        <v>77</v>
      </c>
      <c r="H27" s="4">
        <v>88.28</v>
      </c>
      <c r="I27" s="15" t="s">
        <v>33</v>
      </c>
      <c r="J27" s="5">
        <v>77</v>
      </c>
      <c r="K27" s="15" t="s">
        <v>32</v>
      </c>
      <c r="L27" s="10">
        <f t="shared" si="0"/>
        <v>1668.06</v>
      </c>
      <c r="M27" s="10">
        <f t="shared" si="1"/>
        <v>21</v>
      </c>
      <c r="N27" s="10">
        <f t="shared" si="2"/>
        <v>79.4314285714286</v>
      </c>
      <c r="P27" s="16" t="s">
        <v>83</v>
      </c>
      <c r="Q27" s="16" t="s">
        <v>84</v>
      </c>
      <c r="R27" s="10">
        <v>80</v>
      </c>
      <c r="S27" s="10">
        <v>80</v>
      </c>
      <c r="T27" s="10">
        <v>86</v>
      </c>
      <c r="U27" s="10">
        <v>87</v>
      </c>
      <c r="V27" s="16" t="s">
        <v>33</v>
      </c>
      <c r="W27" s="16" t="s">
        <v>32</v>
      </c>
      <c r="X27" s="10">
        <v>77</v>
      </c>
      <c r="Y27" s="10">
        <v>89</v>
      </c>
      <c r="Z27" s="10">
        <f t="shared" si="7"/>
        <v>2027</v>
      </c>
      <c r="AA27" s="10">
        <f t="shared" si="8"/>
        <v>24</v>
      </c>
      <c r="AB27" s="10">
        <f t="shared" si="3"/>
        <v>84.4583333333333</v>
      </c>
      <c r="AC27" s="10">
        <f t="shared" si="4"/>
        <v>3695.06</v>
      </c>
      <c r="AD27" s="10">
        <f t="shared" si="5"/>
        <v>45</v>
      </c>
      <c r="AE27" s="10">
        <f t="shared" si="6"/>
        <v>82.1124444444444</v>
      </c>
    </row>
    <row r="28" spans="1:31">
      <c r="A28" s="6">
        <v>25</v>
      </c>
      <c r="B28" s="15" t="s">
        <v>85</v>
      </c>
      <c r="C28" s="18" t="s">
        <v>86</v>
      </c>
      <c r="D28" s="5">
        <v>74</v>
      </c>
      <c r="E28" s="5">
        <v>85</v>
      </c>
      <c r="F28" s="15" t="s">
        <v>82</v>
      </c>
      <c r="G28" s="5">
        <v>89</v>
      </c>
      <c r="H28" s="4">
        <v>93.98</v>
      </c>
      <c r="I28" s="15" t="s">
        <v>32</v>
      </c>
      <c r="J28" s="5">
        <v>77</v>
      </c>
      <c r="K28" s="15" t="s">
        <v>32</v>
      </c>
      <c r="L28" s="10">
        <f t="shared" si="0"/>
        <v>1660.96</v>
      </c>
      <c r="M28" s="10">
        <f t="shared" si="1"/>
        <v>21</v>
      </c>
      <c r="N28" s="10">
        <f t="shared" si="2"/>
        <v>79.0933333333333</v>
      </c>
      <c r="P28" s="16" t="s">
        <v>85</v>
      </c>
      <c r="Q28" s="16" t="s">
        <v>86</v>
      </c>
      <c r="R28" s="10">
        <v>76</v>
      </c>
      <c r="S28" s="10">
        <v>82</v>
      </c>
      <c r="T28" s="10">
        <v>92</v>
      </c>
      <c r="U28" s="10">
        <v>88</v>
      </c>
      <c r="V28" s="16" t="s">
        <v>38</v>
      </c>
      <c r="W28" s="16" t="s">
        <v>38</v>
      </c>
      <c r="X28" s="10">
        <v>86</v>
      </c>
      <c r="Y28" s="10">
        <v>88</v>
      </c>
      <c r="Z28" s="10">
        <f t="shared" ref="Z28:Z40" si="10">R28*4+S28*3+T28*6+U28*4.5+V28*1.5+W28+X28*2+Y28*2</f>
        <v>2033.5</v>
      </c>
      <c r="AA28" s="10">
        <f t="shared" si="8"/>
        <v>24</v>
      </c>
      <c r="AB28" s="10">
        <f t="shared" si="3"/>
        <v>84.7291666666667</v>
      </c>
      <c r="AC28" s="10">
        <f t="shared" si="4"/>
        <v>3694.46</v>
      </c>
      <c r="AD28" s="10">
        <f t="shared" si="5"/>
        <v>45</v>
      </c>
      <c r="AE28" s="10">
        <f t="shared" si="6"/>
        <v>82.0991111111111</v>
      </c>
    </row>
    <row r="29" spans="1:31">
      <c r="A29" s="6">
        <v>26</v>
      </c>
      <c r="B29" s="15" t="s">
        <v>87</v>
      </c>
      <c r="C29" s="18" t="s">
        <v>88</v>
      </c>
      <c r="D29" s="5">
        <v>85</v>
      </c>
      <c r="E29" s="5">
        <v>93</v>
      </c>
      <c r="F29" s="15" t="s">
        <v>75</v>
      </c>
      <c r="G29" s="5">
        <v>83</v>
      </c>
      <c r="H29" s="4">
        <v>97.32</v>
      </c>
      <c r="I29" s="15" t="s">
        <v>32</v>
      </c>
      <c r="J29" s="5">
        <v>76</v>
      </c>
      <c r="K29" s="15" t="s">
        <v>32</v>
      </c>
      <c r="L29" s="10">
        <f t="shared" si="0"/>
        <v>1736.64</v>
      </c>
      <c r="M29" s="10">
        <f t="shared" si="1"/>
        <v>21</v>
      </c>
      <c r="N29" s="10">
        <f t="shared" si="2"/>
        <v>82.6971428571429</v>
      </c>
      <c r="P29" s="16" t="s">
        <v>87</v>
      </c>
      <c r="Q29" s="16" t="s">
        <v>88</v>
      </c>
      <c r="R29" s="10">
        <v>79</v>
      </c>
      <c r="S29" s="10">
        <v>85</v>
      </c>
      <c r="T29" s="10">
        <v>77</v>
      </c>
      <c r="U29" s="10">
        <v>80</v>
      </c>
      <c r="V29" s="16" t="s">
        <v>38</v>
      </c>
      <c r="W29" s="16" t="s">
        <v>32</v>
      </c>
      <c r="X29" s="10">
        <v>86</v>
      </c>
      <c r="Y29" s="10">
        <v>91</v>
      </c>
      <c r="Z29" s="10">
        <f t="shared" si="10"/>
        <v>1944.5</v>
      </c>
      <c r="AA29" s="10">
        <f t="shared" si="8"/>
        <v>24</v>
      </c>
      <c r="AB29" s="10">
        <f t="shared" si="3"/>
        <v>81.0208333333333</v>
      </c>
      <c r="AC29" s="10">
        <f t="shared" si="4"/>
        <v>3681.14</v>
      </c>
      <c r="AD29" s="10">
        <f t="shared" si="5"/>
        <v>45</v>
      </c>
      <c r="AE29" s="10">
        <f t="shared" si="6"/>
        <v>81.8031111111111</v>
      </c>
    </row>
    <row r="30" spans="1:31">
      <c r="A30" s="4">
        <v>27</v>
      </c>
      <c r="B30" s="15" t="s">
        <v>89</v>
      </c>
      <c r="C30" s="15" t="s">
        <v>90</v>
      </c>
      <c r="D30" s="5">
        <v>73</v>
      </c>
      <c r="E30" s="5">
        <v>78</v>
      </c>
      <c r="F30" s="5">
        <v>62</v>
      </c>
      <c r="G30" s="5">
        <v>84</v>
      </c>
      <c r="H30" s="4">
        <v>96.5</v>
      </c>
      <c r="I30" s="15" t="s">
        <v>32</v>
      </c>
      <c r="J30" s="5">
        <v>70</v>
      </c>
      <c r="K30" s="15" t="s">
        <v>32</v>
      </c>
      <c r="L30" s="10">
        <f t="shared" si="0"/>
        <v>1624.5</v>
      </c>
      <c r="M30" s="10">
        <f t="shared" si="1"/>
        <v>21</v>
      </c>
      <c r="N30" s="10">
        <f t="shared" si="2"/>
        <v>77.3571428571429</v>
      </c>
      <c r="P30" s="16" t="s">
        <v>89</v>
      </c>
      <c r="Q30" s="16" t="s">
        <v>90</v>
      </c>
      <c r="R30" s="10">
        <v>85</v>
      </c>
      <c r="S30" s="10">
        <v>80</v>
      </c>
      <c r="T30" s="10">
        <v>86</v>
      </c>
      <c r="U30" s="10">
        <v>86</v>
      </c>
      <c r="V30" s="16" t="s">
        <v>38</v>
      </c>
      <c r="W30" s="16" t="s">
        <v>33</v>
      </c>
      <c r="X30" s="10">
        <v>88</v>
      </c>
      <c r="Y30" s="10">
        <v>94</v>
      </c>
      <c r="Z30" s="10">
        <f t="shared" si="10"/>
        <v>2054.5</v>
      </c>
      <c r="AA30" s="10">
        <f t="shared" si="8"/>
        <v>24</v>
      </c>
      <c r="AB30" s="10">
        <f t="shared" si="3"/>
        <v>85.6041666666667</v>
      </c>
      <c r="AC30" s="10">
        <f t="shared" si="4"/>
        <v>3679</v>
      </c>
      <c r="AD30" s="10">
        <f t="shared" si="5"/>
        <v>45</v>
      </c>
      <c r="AE30" s="10">
        <f t="shared" si="6"/>
        <v>81.7555555555556</v>
      </c>
    </row>
    <row r="31" spans="1:31">
      <c r="A31" s="6">
        <v>28</v>
      </c>
      <c r="B31" s="15" t="s">
        <v>91</v>
      </c>
      <c r="C31" s="18" t="s">
        <v>92</v>
      </c>
      <c r="D31" s="5">
        <v>84</v>
      </c>
      <c r="E31" s="5">
        <v>90</v>
      </c>
      <c r="F31" s="15" t="s">
        <v>82</v>
      </c>
      <c r="G31" s="5">
        <v>84</v>
      </c>
      <c r="H31" s="4">
        <v>99.53</v>
      </c>
      <c r="I31" s="15" t="s">
        <v>32</v>
      </c>
      <c r="J31" s="5">
        <v>82</v>
      </c>
      <c r="K31" s="15" t="s">
        <v>38</v>
      </c>
      <c r="L31" s="10">
        <f t="shared" si="0"/>
        <v>1714.56</v>
      </c>
      <c r="M31" s="10">
        <f t="shared" si="1"/>
        <v>21</v>
      </c>
      <c r="N31" s="10">
        <f t="shared" si="2"/>
        <v>81.6457142857143</v>
      </c>
      <c r="P31" s="16" t="s">
        <v>91</v>
      </c>
      <c r="Q31" s="16" t="s">
        <v>92</v>
      </c>
      <c r="R31" s="10">
        <v>86</v>
      </c>
      <c r="S31" s="10">
        <v>68</v>
      </c>
      <c r="T31" s="10">
        <v>77</v>
      </c>
      <c r="U31" s="10">
        <v>76</v>
      </c>
      <c r="V31" s="16" t="s">
        <v>33</v>
      </c>
      <c r="W31" s="16" t="s">
        <v>32</v>
      </c>
      <c r="X31" s="10">
        <v>90</v>
      </c>
      <c r="Y31" s="10">
        <v>94</v>
      </c>
      <c r="Z31" s="10">
        <f t="shared" si="10"/>
        <v>1947.5</v>
      </c>
      <c r="AA31" s="10">
        <f t="shared" si="8"/>
        <v>24</v>
      </c>
      <c r="AB31" s="10">
        <f t="shared" si="3"/>
        <v>81.1458333333333</v>
      </c>
      <c r="AC31" s="10">
        <f t="shared" si="4"/>
        <v>3662.06</v>
      </c>
      <c r="AD31" s="10">
        <f t="shared" si="5"/>
        <v>45</v>
      </c>
      <c r="AE31" s="10">
        <f t="shared" si="6"/>
        <v>81.3791111111111</v>
      </c>
    </row>
    <row r="32" spans="1:31">
      <c r="A32" s="4">
        <v>29</v>
      </c>
      <c r="B32" s="15" t="s">
        <v>93</v>
      </c>
      <c r="C32" s="15" t="s">
        <v>94</v>
      </c>
      <c r="D32" s="5">
        <v>81</v>
      </c>
      <c r="E32" s="5">
        <v>96</v>
      </c>
      <c r="F32" s="5">
        <v>76</v>
      </c>
      <c r="G32" s="5">
        <v>73</v>
      </c>
      <c r="H32" s="4">
        <v>98.99</v>
      </c>
      <c r="I32" s="15" t="s">
        <v>33</v>
      </c>
      <c r="J32" s="5">
        <v>75</v>
      </c>
      <c r="K32" s="15" t="s">
        <v>32</v>
      </c>
      <c r="L32" s="10">
        <f t="shared" si="0"/>
        <v>1789.48</v>
      </c>
      <c r="M32" s="10">
        <f t="shared" si="1"/>
        <v>21</v>
      </c>
      <c r="N32" s="10">
        <f t="shared" si="2"/>
        <v>85.2133333333333</v>
      </c>
      <c r="P32" s="16" t="s">
        <v>93</v>
      </c>
      <c r="Q32" s="16" t="s">
        <v>94</v>
      </c>
      <c r="R32" s="10">
        <v>80</v>
      </c>
      <c r="S32" s="10">
        <v>84</v>
      </c>
      <c r="T32" s="10">
        <v>63</v>
      </c>
      <c r="U32" s="10">
        <v>86</v>
      </c>
      <c r="V32" s="16" t="s">
        <v>38</v>
      </c>
      <c r="W32" s="16" t="s">
        <v>38</v>
      </c>
      <c r="X32" s="10">
        <v>90</v>
      </c>
      <c r="Y32" s="10">
        <v>82</v>
      </c>
      <c r="Z32" s="10">
        <f t="shared" si="10"/>
        <v>1868.5</v>
      </c>
      <c r="AA32" s="10">
        <f t="shared" si="8"/>
        <v>24</v>
      </c>
      <c r="AB32" s="10">
        <f t="shared" si="3"/>
        <v>77.8541666666667</v>
      </c>
      <c r="AC32" s="10">
        <f t="shared" si="4"/>
        <v>3657.98</v>
      </c>
      <c r="AD32" s="10">
        <f t="shared" si="5"/>
        <v>45</v>
      </c>
      <c r="AE32" s="10">
        <f t="shared" si="6"/>
        <v>81.2884444444445</v>
      </c>
    </row>
    <row r="33" spans="1:31">
      <c r="A33" s="4">
        <v>30</v>
      </c>
      <c r="B33" s="15" t="s">
        <v>95</v>
      </c>
      <c r="C33" s="15" t="s">
        <v>96</v>
      </c>
      <c r="D33" s="5">
        <v>71</v>
      </c>
      <c r="E33" s="5">
        <v>83</v>
      </c>
      <c r="F33" s="5">
        <v>67</v>
      </c>
      <c r="G33" s="5">
        <v>76</v>
      </c>
      <c r="H33" s="4">
        <v>97.9</v>
      </c>
      <c r="I33" s="15" t="s">
        <v>32</v>
      </c>
      <c r="J33" s="5">
        <v>73</v>
      </c>
      <c r="K33" s="15" t="s">
        <v>32</v>
      </c>
      <c r="L33" s="10">
        <f t="shared" si="0"/>
        <v>1651.8</v>
      </c>
      <c r="M33" s="10">
        <f t="shared" si="1"/>
        <v>21</v>
      </c>
      <c r="N33" s="10">
        <f t="shared" si="2"/>
        <v>78.6571428571429</v>
      </c>
      <c r="P33" s="16" t="s">
        <v>95</v>
      </c>
      <c r="Q33" s="16" t="s">
        <v>96</v>
      </c>
      <c r="R33" s="10">
        <v>78</v>
      </c>
      <c r="S33" s="10">
        <v>77</v>
      </c>
      <c r="T33" s="10">
        <v>83</v>
      </c>
      <c r="U33" s="10">
        <v>90</v>
      </c>
      <c r="V33" s="16" t="s">
        <v>32</v>
      </c>
      <c r="W33" s="16" t="s">
        <v>38</v>
      </c>
      <c r="X33" s="10">
        <v>91</v>
      </c>
      <c r="Y33" s="10">
        <v>83</v>
      </c>
      <c r="Z33" s="10">
        <f t="shared" si="10"/>
        <v>1996.5</v>
      </c>
      <c r="AA33" s="10">
        <f t="shared" si="8"/>
        <v>24</v>
      </c>
      <c r="AB33" s="10">
        <f t="shared" si="3"/>
        <v>83.1875</v>
      </c>
      <c r="AC33" s="10">
        <f t="shared" si="4"/>
        <v>3648.3</v>
      </c>
      <c r="AD33" s="10">
        <f t="shared" si="5"/>
        <v>45</v>
      </c>
      <c r="AE33" s="10">
        <f t="shared" si="6"/>
        <v>81.0733333333333</v>
      </c>
    </row>
    <row r="34" spans="1:31">
      <c r="A34" s="4">
        <v>31</v>
      </c>
      <c r="B34" s="15" t="s">
        <v>97</v>
      </c>
      <c r="C34" s="15" t="s">
        <v>98</v>
      </c>
      <c r="D34" s="5">
        <v>74</v>
      </c>
      <c r="E34" s="5">
        <v>96</v>
      </c>
      <c r="F34" s="5">
        <v>67</v>
      </c>
      <c r="G34" s="5">
        <v>86</v>
      </c>
      <c r="H34" s="4">
        <v>93.1</v>
      </c>
      <c r="I34" s="15" t="s">
        <v>32</v>
      </c>
      <c r="J34" s="5">
        <v>69</v>
      </c>
      <c r="K34" s="15" t="s">
        <v>32</v>
      </c>
      <c r="L34" s="10">
        <f t="shared" si="0"/>
        <v>1717.7</v>
      </c>
      <c r="M34" s="10">
        <f t="shared" si="1"/>
        <v>21</v>
      </c>
      <c r="N34" s="10">
        <f t="shared" si="2"/>
        <v>81.7952380952381</v>
      </c>
      <c r="P34" s="16" t="s">
        <v>97</v>
      </c>
      <c r="Q34" s="16" t="s">
        <v>98</v>
      </c>
      <c r="R34" s="10">
        <v>63</v>
      </c>
      <c r="S34" s="10">
        <v>79</v>
      </c>
      <c r="T34" s="10">
        <v>78</v>
      </c>
      <c r="U34" s="10">
        <v>90</v>
      </c>
      <c r="V34" s="16" t="s">
        <v>32</v>
      </c>
      <c r="W34" s="16" t="s">
        <v>32</v>
      </c>
      <c r="X34" s="10">
        <v>87</v>
      </c>
      <c r="Y34" s="10">
        <v>90</v>
      </c>
      <c r="Z34" s="10">
        <f t="shared" si="10"/>
        <v>1928.5</v>
      </c>
      <c r="AA34" s="10">
        <f t="shared" si="8"/>
        <v>24</v>
      </c>
      <c r="AB34" s="10">
        <f t="shared" si="3"/>
        <v>80.3541666666667</v>
      </c>
      <c r="AC34" s="10">
        <f t="shared" si="4"/>
        <v>3646.2</v>
      </c>
      <c r="AD34" s="10">
        <f t="shared" si="5"/>
        <v>45</v>
      </c>
      <c r="AE34" s="10">
        <f t="shared" si="6"/>
        <v>81.0266666666667</v>
      </c>
    </row>
    <row r="35" spans="1:31">
      <c r="A35" s="4">
        <v>32</v>
      </c>
      <c r="B35" s="15" t="s">
        <v>99</v>
      </c>
      <c r="C35" s="15" t="s">
        <v>100</v>
      </c>
      <c r="D35" s="5">
        <v>72</v>
      </c>
      <c r="E35" s="5">
        <v>92</v>
      </c>
      <c r="F35" s="5">
        <v>63</v>
      </c>
      <c r="G35" s="5">
        <v>89</v>
      </c>
      <c r="H35" s="4">
        <v>97.9</v>
      </c>
      <c r="I35" s="15" t="s">
        <v>32</v>
      </c>
      <c r="J35" s="5">
        <v>76</v>
      </c>
      <c r="K35" s="15" t="s">
        <v>32</v>
      </c>
      <c r="L35" s="10">
        <f t="shared" si="0"/>
        <v>1718.3</v>
      </c>
      <c r="M35" s="10">
        <f t="shared" si="1"/>
        <v>21</v>
      </c>
      <c r="N35" s="10">
        <f t="shared" si="2"/>
        <v>81.8238095238095</v>
      </c>
      <c r="P35" s="16" t="s">
        <v>99</v>
      </c>
      <c r="Q35" s="16" t="s">
        <v>100</v>
      </c>
      <c r="R35" s="10">
        <v>76</v>
      </c>
      <c r="S35" s="10">
        <v>80</v>
      </c>
      <c r="T35" s="10">
        <v>81</v>
      </c>
      <c r="U35" s="10">
        <v>75</v>
      </c>
      <c r="V35" s="16" t="s">
        <v>38</v>
      </c>
      <c r="W35" s="16" t="s">
        <v>38</v>
      </c>
      <c r="X35" s="10">
        <v>91</v>
      </c>
      <c r="Y35" s="10">
        <v>93</v>
      </c>
      <c r="Z35" s="10">
        <f t="shared" si="10"/>
        <v>1923</v>
      </c>
      <c r="AA35" s="10">
        <f t="shared" si="8"/>
        <v>24</v>
      </c>
      <c r="AB35" s="10">
        <f t="shared" si="3"/>
        <v>80.125</v>
      </c>
      <c r="AC35" s="10">
        <f t="shared" si="4"/>
        <v>3641.3</v>
      </c>
      <c r="AD35" s="10">
        <f t="shared" si="5"/>
        <v>45</v>
      </c>
      <c r="AE35" s="10">
        <f t="shared" si="6"/>
        <v>80.9177777777778</v>
      </c>
    </row>
    <row r="36" spans="1:31">
      <c r="A36" s="4">
        <v>33</v>
      </c>
      <c r="B36" s="15" t="s">
        <v>101</v>
      </c>
      <c r="C36" s="15" t="s">
        <v>102</v>
      </c>
      <c r="D36" s="5">
        <v>86</v>
      </c>
      <c r="E36" s="5">
        <v>73</v>
      </c>
      <c r="F36" s="5">
        <v>65</v>
      </c>
      <c r="G36" s="5">
        <v>70</v>
      </c>
      <c r="H36" s="4">
        <v>87.06</v>
      </c>
      <c r="I36" s="15" t="s">
        <v>32</v>
      </c>
      <c r="J36" s="5">
        <v>79</v>
      </c>
      <c r="K36" s="15" t="s">
        <v>32</v>
      </c>
      <c r="L36" s="10">
        <f t="shared" si="0"/>
        <v>1630.12</v>
      </c>
      <c r="M36" s="10">
        <f t="shared" si="1"/>
        <v>21</v>
      </c>
      <c r="N36" s="10">
        <f t="shared" si="2"/>
        <v>77.6247619047619</v>
      </c>
      <c r="P36" s="16" t="s">
        <v>101</v>
      </c>
      <c r="Q36" s="16" t="s">
        <v>102</v>
      </c>
      <c r="R36" s="10">
        <v>86</v>
      </c>
      <c r="S36" s="10">
        <v>76</v>
      </c>
      <c r="T36" s="10">
        <v>84</v>
      </c>
      <c r="U36" s="10">
        <v>84</v>
      </c>
      <c r="V36" s="16" t="s">
        <v>33</v>
      </c>
      <c r="W36" s="16" t="s">
        <v>32</v>
      </c>
      <c r="X36" s="10">
        <v>79</v>
      </c>
      <c r="Y36" s="10">
        <v>83</v>
      </c>
      <c r="Z36" s="10">
        <f t="shared" si="10"/>
        <v>2005.5</v>
      </c>
      <c r="AA36" s="10">
        <f t="shared" si="8"/>
        <v>24</v>
      </c>
      <c r="AB36" s="10">
        <f t="shared" si="3"/>
        <v>83.5625</v>
      </c>
      <c r="AC36" s="10">
        <f t="shared" si="4"/>
        <v>3635.62</v>
      </c>
      <c r="AD36" s="10">
        <f t="shared" si="5"/>
        <v>45</v>
      </c>
      <c r="AE36" s="10">
        <f t="shared" si="6"/>
        <v>80.7915555555555</v>
      </c>
    </row>
    <row r="37" spans="1:31">
      <c r="A37" s="4">
        <v>34</v>
      </c>
      <c r="B37" s="15" t="s">
        <v>103</v>
      </c>
      <c r="C37" s="15" t="s">
        <v>104</v>
      </c>
      <c r="D37" s="5">
        <v>64</v>
      </c>
      <c r="E37" s="5">
        <v>84</v>
      </c>
      <c r="F37" s="5">
        <v>72</v>
      </c>
      <c r="G37" s="5">
        <v>71</v>
      </c>
      <c r="H37" s="4">
        <v>92.76</v>
      </c>
      <c r="I37" s="15" t="s">
        <v>33</v>
      </c>
      <c r="J37" s="5">
        <v>76</v>
      </c>
      <c r="K37" s="15" t="s">
        <v>32</v>
      </c>
      <c r="L37" s="10">
        <f t="shared" si="0"/>
        <v>1659.02</v>
      </c>
      <c r="M37" s="10">
        <f t="shared" si="1"/>
        <v>21</v>
      </c>
      <c r="N37" s="10">
        <f t="shared" si="2"/>
        <v>79.0009523809524</v>
      </c>
      <c r="P37" s="16" t="s">
        <v>103</v>
      </c>
      <c r="Q37" s="16" t="s">
        <v>104</v>
      </c>
      <c r="R37" s="10">
        <v>73</v>
      </c>
      <c r="S37" s="10">
        <v>81</v>
      </c>
      <c r="T37" s="10">
        <v>77</v>
      </c>
      <c r="U37" s="10">
        <v>89</v>
      </c>
      <c r="V37" s="16" t="s">
        <v>33</v>
      </c>
      <c r="W37" s="16" t="s">
        <v>38</v>
      </c>
      <c r="X37" s="10">
        <v>90</v>
      </c>
      <c r="Y37" s="10">
        <v>88</v>
      </c>
      <c r="Z37" s="10">
        <f t="shared" si="10"/>
        <v>1971</v>
      </c>
      <c r="AA37" s="10">
        <f t="shared" si="8"/>
        <v>24</v>
      </c>
      <c r="AB37" s="10">
        <f t="shared" si="3"/>
        <v>82.125</v>
      </c>
      <c r="AC37" s="10">
        <f t="shared" si="4"/>
        <v>3630.02</v>
      </c>
      <c r="AD37" s="10">
        <f t="shared" si="5"/>
        <v>45</v>
      </c>
      <c r="AE37" s="10">
        <f t="shared" si="6"/>
        <v>80.6671111111111</v>
      </c>
    </row>
    <row r="38" spans="1:31">
      <c r="A38" s="6">
        <v>35</v>
      </c>
      <c r="B38" s="15" t="s">
        <v>105</v>
      </c>
      <c r="C38" s="15" t="s">
        <v>106</v>
      </c>
      <c r="D38" s="5">
        <v>84</v>
      </c>
      <c r="E38" s="5">
        <v>86</v>
      </c>
      <c r="F38" s="5">
        <v>70</v>
      </c>
      <c r="G38" s="5">
        <v>78</v>
      </c>
      <c r="H38" s="4">
        <v>90.71</v>
      </c>
      <c r="I38" s="15" t="s">
        <v>32</v>
      </c>
      <c r="J38" s="5">
        <v>68</v>
      </c>
      <c r="K38" s="15" t="s">
        <v>33</v>
      </c>
      <c r="L38" s="10">
        <f t="shared" si="0"/>
        <v>1702.92</v>
      </c>
      <c r="M38" s="10">
        <f t="shared" si="1"/>
        <v>21</v>
      </c>
      <c r="N38" s="10">
        <f t="shared" si="2"/>
        <v>81.0914285714286</v>
      </c>
      <c r="P38" s="16" t="s">
        <v>105</v>
      </c>
      <c r="Q38" s="19" t="s">
        <v>106</v>
      </c>
      <c r="R38" s="10">
        <v>83</v>
      </c>
      <c r="S38" s="10">
        <v>54</v>
      </c>
      <c r="T38" s="10">
        <v>85</v>
      </c>
      <c r="U38" s="10">
        <v>83</v>
      </c>
      <c r="V38" s="16" t="s">
        <v>32</v>
      </c>
      <c r="W38" s="16" t="s">
        <v>32</v>
      </c>
      <c r="X38" s="10">
        <v>77</v>
      </c>
      <c r="Y38" s="10">
        <v>91</v>
      </c>
      <c r="Z38" s="10">
        <f t="shared" si="10"/>
        <v>1926</v>
      </c>
      <c r="AA38" s="10">
        <f t="shared" si="8"/>
        <v>24</v>
      </c>
      <c r="AB38" s="10">
        <f t="shared" si="3"/>
        <v>80.25</v>
      </c>
      <c r="AC38" s="10">
        <f t="shared" si="4"/>
        <v>3628.92</v>
      </c>
      <c r="AD38" s="10">
        <f t="shared" si="5"/>
        <v>45</v>
      </c>
      <c r="AE38" s="10">
        <f t="shared" si="6"/>
        <v>80.6426666666667</v>
      </c>
    </row>
    <row r="39" spans="1:31">
      <c r="A39" s="4">
        <v>36</v>
      </c>
      <c r="B39" s="15" t="s">
        <v>107</v>
      </c>
      <c r="C39" s="15" t="s">
        <v>108</v>
      </c>
      <c r="D39" s="5">
        <v>77</v>
      </c>
      <c r="E39" s="5">
        <v>93</v>
      </c>
      <c r="F39" s="5">
        <v>74</v>
      </c>
      <c r="G39" s="5">
        <v>76</v>
      </c>
      <c r="H39" s="4">
        <v>95.49</v>
      </c>
      <c r="I39" s="15" t="s">
        <v>32</v>
      </c>
      <c r="J39" s="5">
        <v>74</v>
      </c>
      <c r="K39" s="15" t="s">
        <v>32</v>
      </c>
      <c r="L39" s="10">
        <f t="shared" si="0"/>
        <v>1733.98</v>
      </c>
      <c r="M39" s="10">
        <f t="shared" si="1"/>
        <v>21</v>
      </c>
      <c r="N39" s="10">
        <f t="shared" si="2"/>
        <v>82.5704761904762</v>
      </c>
      <c r="P39" s="16" t="s">
        <v>107</v>
      </c>
      <c r="Q39" s="16" t="s">
        <v>108</v>
      </c>
      <c r="R39" s="10">
        <v>75</v>
      </c>
      <c r="S39" s="10">
        <v>81</v>
      </c>
      <c r="T39" s="10">
        <v>63</v>
      </c>
      <c r="U39" s="10">
        <v>87</v>
      </c>
      <c r="V39" s="16" t="s">
        <v>33</v>
      </c>
      <c r="W39" s="16" t="s">
        <v>33</v>
      </c>
      <c r="X39" s="10">
        <v>82</v>
      </c>
      <c r="Y39" s="10">
        <v>88</v>
      </c>
      <c r="Z39" s="10">
        <f t="shared" si="10"/>
        <v>1890</v>
      </c>
      <c r="AA39" s="10">
        <f t="shared" si="8"/>
        <v>24</v>
      </c>
      <c r="AB39" s="10">
        <f t="shared" si="3"/>
        <v>78.75</v>
      </c>
      <c r="AC39" s="10">
        <f t="shared" si="4"/>
        <v>3623.98</v>
      </c>
      <c r="AD39" s="10">
        <f t="shared" si="5"/>
        <v>45</v>
      </c>
      <c r="AE39" s="10">
        <f t="shared" si="6"/>
        <v>80.5328888888889</v>
      </c>
    </row>
    <row r="40" spans="1:31">
      <c r="A40" s="4">
        <v>37</v>
      </c>
      <c r="B40" s="15" t="s">
        <v>109</v>
      </c>
      <c r="C40" s="15" t="s">
        <v>110</v>
      </c>
      <c r="D40" s="5">
        <v>75</v>
      </c>
      <c r="E40" s="5">
        <v>83</v>
      </c>
      <c r="F40" s="5">
        <v>66</v>
      </c>
      <c r="G40" s="5">
        <v>81</v>
      </c>
      <c r="H40" s="4">
        <v>95.54</v>
      </c>
      <c r="I40" s="15" t="s">
        <v>33</v>
      </c>
      <c r="J40" s="5">
        <v>74</v>
      </c>
      <c r="K40" s="15" t="s">
        <v>32</v>
      </c>
      <c r="L40" s="10">
        <f t="shared" si="0"/>
        <v>1689.08</v>
      </c>
      <c r="M40" s="10">
        <f t="shared" si="1"/>
        <v>21</v>
      </c>
      <c r="N40" s="10">
        <f t="shared" si="2"/>
        <v>80.432380952381</v>
      </c>
      <c r="P40" s="16" t="s">
        <v>109</v>
      </c>
      <c r="Q40" s="16" t="s">
        <v>110</v>
      </c>
      <c r="R40" s="10">
        <v>71</v>
      </c>
      <c r="S40" s="10">
        <v>76</v>
      </c>
      <c r="T40" s="10">
        <v>81</v>
      </c>
      <c r="U40" s="10">
        <v>86</v>
      </c>
      <c r="V40" s="16" t="s">
        <v>33</v>
      </c>
      <c r="W40" s="16" t="s">
        <v>38</v>
      </c>
      <c r="X40" s="10">
        <v>71</v>
      </c>
      <c r="Y40" s="10">
        <v>89</v>
      </c>
      <c r="Z40" s="10">
        <f t="shared" si="10"/>
        <v>1922.5</v>
      </c>
      <c r="AA40" s="10">
        <f t="shared" si="8"/>
        <v>24</v>
      </c>
      <c r="AB40" s="10">
        <f t="shared" si="3"/>
        <v>80.1041666666667</v>
      </c>
      <c r="AC40" s="10">
        <f t="shared" si="4"/>
        <v>3611.58</v>
      </c>
      <c r="AD40" s="10">
        <f t="shared" si="5"/>
        <v>45</v>
      </c>
      <c r="AE40" s="10">
        <f t="shared" si="6"/>
        <v>80.2573333333333</v>
      </c>
    </row>
    <row r="41" spans="1:31">
      <c r="A41" s="4">
        <v>38</v>
      </c>
      <c r="B41" s="15" t="s">
        <v>111</v>
      </c>
      <c r="C41" s="15" t="s">
        <v>112</v>
      </c>
      <c r="D41" s="5">
        <v>65</v>
      </c>
      <c r="E41" s="5">
        <v>84</v>
      </c>
      <c r="F41" s="5">
        <v>63</v>
      </c>
      <c r="G41" s="5">
        <v>61</v>
      </c>
      <c r="H41" s="4">
        <v>94.41</v>
      </c>
      <c r="I41" s="15" t="s">
        <v>32</v>
      </c>
      <c r="J41" s="5">
        <v>79</v>
      </c>
      <c r="K41" s="15" t="s">
        <v>32</v>
      </c>
      <c r="L41" s="10">
        <f t="shared" si="0"/>
        <v>1607.32</v>
      </c>
      <c r="M41" s="10">
        <f t="shared" si="1"/>
        <v>21</v>
      </c>
      <c r="N41" s="10">
        <f t="shared" si="2"/>
        <v>76.5390476190476</v>
      </c>
      <c r="P41" s="16" t="s">
        <v>111</v>
      </c>
      <c r="Q41" s="16" t="s">
        <v>112</v>
      </c>
      <c r="R41" s="10">
        <v>83</v>
      </c>
      <c r="S41" s="10">
        <v>75</v>
      </c>
      <c r="T41" s="10">
        <v>72</v>
      </c>
      <c r="U41" s="10">
        <v>92</v>
      </c>
      <c r="V41" s="16" t="s">
        <v>33</v>
      </c>
      <c r="W41" s="16" t="s">
        <v>33</v>
      </c>
      <c r="X41" s="10">
        <v>73</v>
      </c>
      <c r="Y41" s="10">
        <v>95</v>
      </c>
      <c r="Z41" s="10">
        <f t="shared" si="7"/>
        <v>1976.5</v>
      </c>
      <c r="AA41" s="10">
        <f t="shared" si="8"/>
        <v>24</v>
      </c>
      <c r="AB41" s="10">
        <f t="shared" si="3"/>
        <v>82.3541666666667</v>
      </c>
      <c r="AC41" s="10">
        <f t="shared" si="4"/>
        <v>3583.82</v>
      </c>
      <c r="AD41" s="10">
        <f t="shared" si="5"/>
        <v>45</v>
      </c>
      <c r="AE41" s="10">
        <f t="shared" si="6"/>
        <v>79.6404444444444</v>
      </c>
    </row>
    <row r="42" spans="1:31">
      <c r="A42" s="4">
        <v>39</v>
      </c>
      <c r="B42" s="15" t="s">
        <v>113</v>
      </c>
      <c r="C42" s="15" t="s">
        <v>114</v>
      </c>
      <c r="D42" s="5">
        <v>71</v>
      </c>
      <c r="E42" s="5">
        <v>74</v>
      </c>
      <c r="F42" s="5">
        <v>61</v>
      </c>
      <c r="G42" s="5">
        <v>77</v>
      </c>
      <c r="H42" s="4">
        <v>89.85</v>
      </c>
      <c r="I42" s="15" t="s">
        <v>38</v>
      </c>
      <c r="J42" s="5">
        <v>75</v>
      </c>
      <c r="K42" s="15" t="s">
        <v>32</v>
      </c>
      <c r="L42" s="10">
        <f t="shared" si="0"/>
        <v>1565.2</v>
      </c>
      <c r="M42" s="10">
        <f t="shared" si="1"/>
        <v>21</v>
      </c>
      <c r="N42" s="10">
        <f t="shared" si="2"/>
        <v>74.5333333333333</v>
      </c>
      <c r="P42" s="16" t="s">
        <v>113</v>
      </c>
      <c r="Q42" s="16" t="s">
        <v>114</v>
      </c>
      <c r="R42" s="10">
        <v>82</v>
      </c>
      <c r="S42" s="10">
        <v>67</v>
      </c>
      <c r="T42" s="10">
        <v>85</v>
      </c>
      <c r="U42" s="10">
        <v>85</v>
      </c>
      <c r="V42" s="16" t="s">
        <v>33</v>
      </c>
      <c r="W42" s="16" t="s">
        <v>32</v>
      </c>
      <c r="X42" s="10">
        <v>88</v>
      </c>
      <c r="Y42" s="10">
        <v>96</v>
      </c>
      <c r="Z42" s="10">
        <f t="shared" si="7"/>
        <v>2017</v>
      </c>
      <c r="AA42" s="10">
        <f t="shared" si="8"/>
        <v>24</v>
      </c>
      <c r="AB42" s="10">
        <f t="shared" si="3"/>
        <v>84.0416666666667</v>
      </c>
      <c r="AC42" s="10">
        <f t="shared" si="4"/>
        <v>3582.2</v>
      </c>
      <c r="AD42" s="10">
        <f t="shared" si="5"/>
        <v>45</v>
      </c>
      <c r="AE42" s="10">
        <f t="shared" si="6"/>
        <v>79.6044444444444</v>
      </c>
    </row>
    <row r="43" spans="1:31">
      <c r="A43" s="6">
        <v>40</v>
      </c>
      <c r="B43" s="15" t="s">
        <v>115</v>
      </c>
      <c r="C43" s="15" t="s">
        <v>116</v>
      </c>
      <c r="D43" s="5">
        <v>72</v>
      </c>
      <c r="E43" s="5">
        <v>95</v>
      </c>
      <c r="F43" s="5">
        <v>67</v>
      </c>
      <c r="G43" s="5">
        <v>70</v>
      </c>
      <c r="H43" s="4">
        <v>87.81</v>
      </c>
      <c r="I43" s="15" t="s">
        <v>32</v>
      </c>
      <c r="J43" s="5">
        <v>77</v>
      </c>
      <c r="K43" s="15" t="s">
        <v>38</v>
      </c>
      <c r="L43" s="10">
        <f t="shared" si="0"/>
        <v>1673.62</v>
      </c>
      <c r="M43" s="10">
        <f t="shared" si="1"/>
        <v>21</v>
      </c>
      <c r="N43" s="10">
        <f t="shared" si="2"/>
        <v>79.6961904761905</v>
      </c>
      <c r="P43" s="16" t="s">
        <v>115</v>
      </c>
      <c r="Q43" s="19" t="s">
        <v>116</v>
      </c>
      <c r="R43" s="10">
        <v>69</v>
      </c>
      <c r="S43" s="10">
        <v>52</v>
      </c>
      <c r="T43" s="10">
        <v>83</v>
      </c>
      <c r="U43" s="10">
        <v>92</v>
      </c>
      <c r="V43" s="16" t="s">
        <v>38</v>
      </c>
      <c r="W43" s="16" t="s">
        <v>32</v>
      </c>
      <c r="X43" s="10">
        <v>86</v>
      </c>
      <c r="Y43" s="10">
        <v>94</v>
      </c>
      <c r="Z43" s="10">
        <f t="shared" si="7"/>
        <v>1901.5</v>
      </c>
      <c r="AA43" s="10">
        <f t="shared" si="8"/>
        <v>24</v>
      </c>
      <c r="AB43" s="10">
        <f t="shared" si="3"/>
        <v>79.2291666666667</v>
      </c>
      <c r="AC43" s="10">
        <f t="shared" si="4"/>
        <v>3575.12</v>
      </c>
      <c r="AD43" s="10">
        <f t="shared" si="5"/>
        <v>45</v>
      </c>
      <c r="AE43" s="10">
        <f t="shared" si="6"/>
        <v>79.4471111111111</v>
      </c>
    </row>
    <row r="44" spans="1:31">
      <c r="A44" s="6">
        <v>41</v>
      </c>
      <c r="B44" s="15" t="s">
        <v>117</v>
      </c>
      <c r="C44" s="18" t="s">
        <v>118</v>
      </c>
      <c r="D44" s="5">
        <v>84</v>
      </c>
      <c r="E44" s="5">
        <v>84</v>
      </c>
      <c r="F44" s="15" t="s">
        <v>119</v>
      </c>
      <c r="G44" s="5">
        <v>79</v>
      </c>
      <c r="H44" s="4">
        <v>95.21</v>
      </c>
      <c r="I44" s="15" t="s">
        <v>32</v>
      </c>
      <c r="J44" s="5">
        <v>78</v>
      </c>
      <c r="K44" s="15" t="s">
        <v>32</v>
      </c>
      <c r="L44" s="10">
        <f t="shared" si="0"/>
        <v>1683.92</v>
      </c>
      <c r="M44" s="10">
        <f t="shared" si="1"/>
        <v>21</v>
      </c>
      <c r="N44" s="10">
        <f t="shared" si="2"/>
        <v>80.1866666666667</v>
      </c>
      <c r="P44" s="16" t="s">
        <v>117</v>
      </c>
      <c r="Q44" s="16" t="s">
        <v>118</v>
      </c>
      <c r="R44" s="10">
        <v>81</v>
      </c>
      <c r="S44" s="10">
        <v>84</v>
      </c>
      <c r="T44" s="10">
        <v>66</v>
      </c>
      <c r="U44" s="10">
        <v>82</v>
      </c>
      <c r="V44" s="16" t="s">
        <v>38</v>
      </c>
      <c r="W44" s="16" t="s">
        <v>32</v>
      </c>
      <c r="X44" s="10">
        <v>79</v>
      </c>
      <c r="Y44" s="10">
        <v>90</v>
      </c>
      <c r="Z44" s="10">
        <f t="shared" si="7"/>
        <v>1876.5</v>
      </c>
      <c r="AA44" s="10">
        <f t="shared" si="8"/>
        <v>24</v>
      </c>
      <c r="AB44" s="10">
        <f t="shared" si="3"/>
        <v>78.1875</v>
      </c>
      <c r="AC44" s="10">
        <f t="shared" si="4"/>
        <v>3560.42</v>
      </c>
      <c r="AD44" s="10">
        <f t="shared" si="5"/>
        <v>45</v>
      </c>
      <c r="AE44" s="10">
        <f t="shared" si="6"/>
        <v>79.1204444444444</v>
      </c>
    </row>
    <row r="45" spans="1:31">
      <c r="A45" s="4">
        <v>42</v>
      </c>
      <c r="B45" s="15" t="s">
        <v>120</v>
      </c>
      <c r="C45" s="15" t="s">
        <v>121</v>
      </c>
      <c r="D45" s="5">
        <v>63</v>
      </c>
      <c r="E45" s="5">
        <v>93</v>
      </c>
      <c r="F45" s="5">
        <v>72</v>
      </c>
      <c r="G45" s="5">
        <v>72</v>
      </c>
      <c r="H45" s="4">
        <v>89.81</v>
      </c>
      <c r="I45" s="15" t="s">
        <v>32</v>
      </c>
      <c r="J45" s="5">
        <v>77</v>
      </c>
      <c r="K45" s="15" t="s">
        <v>32</v>
      </c>
      <c r="L45" s="10">
        <f t="shared" si="0"/>
        <v>1675.62</v>
      </c>
      <c r="M45" s="10">
        <f t="shared" si="1"/>
        <v>21</v>
      </c>
      <c r="N45" s="10">
        <f t="shared" si="2"/>
        <v>79.7914285714286</v>
      </c>
      <c r="P45" s="16" t="s">
        <v>120</v>
      </c>
      <c r="Q45" s="16" t="s">
        <v>121</v>
      </c>
      <c r="R45" s="10">
        <v>76</v>
      </c>
      <c r="S45" s="10">
        <v>71</v>
      </c>
      <c r="T45" s="10">
        <v>76</v>
      </c>
      <c r="U45" s="10">
        <v>72</v>
      </c>
      <c r="V45" s="16" t="s">
        <v>33</v>
      </c>
      <c r="W45" s="16" t="s">
        <v>32</v>
      </c>
      <c r="X45" s="10">
        <v>83</v>
      </c>
      <c r="Y45" s="10">
        <v>96</v>
      </c>
      <c r="Z45" s="10">
        <f t="shared" si="7"/>
        <v>1882.5</v>
      </c>
      <c r="AA45" s="10">
        <f t="shared" si="8"/>
        <v>24</v>
      </c>
      <c r="AB45" s="10">
        <f t="shared" si="3"/>
        <v>78.4375</v>
      </c>
      <c r="AC45" s="10">
        <f t="shared" si="4"/>
        <v>3558.12</v>
      </c>
      <c r="AD45" s="10">
        <f t="shared" si="5"/>
        <v>45</v>
      </c>
      <c r="AE45" s="10">
        <f t="shared" si="6"/>
        <v>79.0693333333333</v>
      </c>
    </row>
    <row r="46" spans="1:31">
      <c r="A46" s="6">
        <v>43</v>
      </c>
      <c r="B46" s="15" t="s">
        <v>122</v>
      </c>
      <c r="C46" s="18" t="s">
        <v>123</v>
      </c>
      <c r="D46" s="5">
        <v>71</v>
      </c>
      <c r="E46" s="5">
        <v>82</v>
      </c>
      <c r="F46" s="15" t="s">
        <v>75</v>
      </c>
      <c r="G46" s="5">
        <v>70</v>
      </c>
      <c r="H46" s="4">
        <v>98.2</v>
      </c>
      <c r="I46" s="15" t="s">
        <v>32</v>
      </c>
      <c r="J46" s="5">
        <v>74</v>
      </c>
      <c r="K46" s="15" t="s">
        <v>38</v>
      </c>
      <c r="L46" s="10">
        <f t="shared" si="0"/>
        <v>1599.9</v>
      </c>
      <c r="M46" s="10">
        <f t="shared" si="1"/>
        <v>21</v>
      </c>
      <c r="N46" s="10">
        <f t="shared" si="2"/>
        <v>76.1857142857143</v>
      </c>
      <c r="P46" s="16" t="s">
        <v>122</v>
      </c>
      <c r="Q46" s="16" t="s">
        <v>123</v>
      </c>
      <c r="R46" s="10">
        <v>82</v>
      </c>
      <c r="S46" s="10">
        <v>66</v>
      </c>
      <c r="T46" s="10">
        <v>78</v>
      </c>
      <c r="U46" s="10">
        <v>84</v>
      </c>
      <c r="V46" s="16" t="s">
        <v>32</v>
      </c>
      <c r="W46" s="16" t="s">
        <v>33</v>
      </c>
      <c r="X46" s="10">
        <v>86</v>
      </c>
      <c r="Y46" s="10">
        <v>95</v>
      </c>
      <c r="Z46" s="10">
        <f t="shared" si="7"/>
        <v>1956.5</v>
      </c>
      <c r="AA46" s="10">
        <f t="shared" si="8"/>
        <v>24</v>
      </c>
      <c r="AB46" s="10">
        <f t="shared" si="3"/>
        <v>81.5208333333333</v>
      </c>
      <c r="AC46" s="10">
        <f t="shared" si="4"/>
        <v>3556.4</v>
      </c>
      <c r="AD46" s="10">
        <f t="shared" si="5"/>
        <v>45</v>
      </c>
      <c r="AE46" s="10">
        <f t="shared" si="6"/>
        <v>79.0311111111111</v>
      </c>
    </row>
    <row r="47" spans="1:31">
      <c r="A47" s="6">
        <v>44</v>
      </c>
      <c r="B47" s="15" t="s">
        <v>124</v>
      </c>
      <c r="C47" s="18" t="s">
        <v>125</v>
      </c>
      <c r="D47" s="5">
        <v>60</v>
      </c>
      <c r="E47" s="5">
        <v>74</v>
      </c>
      <c r="F47" s="15" t="s">
        <v>126</v>
      </c>
      <c r="G47" s="5">
        <v>76</v>
      </c>
      <c r="H47" s="4">
        <v>96.75</v>
      </c>
      <c r="I47" s="15" t="s">
        <v>33</v>
      </c>
      <c r="J47" s="5">
        <v>77</v>
      </c>
      <c r="K47" s="15" t="s">
        <v>32</v>
      </c>
      <c r="L47" s="10">
        <f t="shared" si="0"/>
        <v>1554</v>
      </c>
      <c r="M47" s="10">
        <f t="shared" si="1"/>
        <v>21</v>
      </c>
      <c r="N47" s="10">
        <f t="shared" si="2"/>
        <v>74</v>
      </c>
      <c r="P47" s="16" t="s">
        <v>124</v>
      </c>
      <c r="Q47" s="16" t="s">
        <v>125</v>
      </c>
      <c r="R47" s="10">
        <v>81</v>
      </c>
      <c r="S47" s="10">
        <v>73</v>
      </c>
      <c r="T47" s="10">
        <v>86</v>
      </c>
      <c r="U47" s="10">
        <v>80</v>
      </c>
      <c r="V47" s="16" t="s">
        <v>33</v>
      </c>
      <c r="W47" s="16" t="s">
        <v>32</v>
      </c>
      <c r="X47" s="10">
        <v>88</v>
      </c>
      <c r="Y47" s="10">
        <v>89</v>
      </c>
      <c r="Z47" s="10">
        <f t="shared" si="7"/>
        <v>2000.5</v>
      </c>
      <c r="AA47" s="10">
        <f t="shared" si="8"/>
        <v>24</v>
      </c>
      <c r="AB47" s="10">
        <f t="shared" si="3"/>
        <v>83.3541666666667</v>
      </c>
      <c r="AC47" s="10">
        <f t="shared" si="4"/>
        <v>3554.5</v>
      </c>
      <c r="AD47" s="10">
        <f t="shared" si="5"/>
        <v>45</v>
      </c>
      <c r="AE47" s="10">
        <f t="shared" si="6"/>
        <v>78.9888888888889</v>
      </c>
    </row>
    <row r="48" spans="1:31">
      <c r="A48" s="4">
        <v>45</v>
      </c>
      <c r="B48" s="15" t="s">
        <v>127</v>
      </c>
      <c r="C48" s="15" t="s">
        <v>128</v>
      </c>
      <c r="D48" s="5">
        <v>81</v>
      </c>
      <c r="E48" s="5">
        <v>74</v>
      </c>
      <c r="F48" s="5">
        <v>65</v>
      </c>
      <c r="G48" s="5">
        <v>79</v>
      </c>
      <c r="H48" s="4">
        <v>95.75</v>
      </c>
      <c r="I48" s="15" t="s">
        <v>32</v>
      </c>
      <c r="J48" s="5">
        <v>78</v>
      </c>
      <c r="K48" s="15" t="s">
        <v>32</v>
      </c>
      <c r="L48" s="10">
        <f t="shared" si="0"/>
        <v>1652</v>
      </c>
      <c r="M48" s="10">
        <f t="shared" si="1"/>
        <v>21</v>
      </c>
      <c r="N48" s="10">
        <f t="shared" si="2"/>
        <v>78.6666666666667</v>
      </c>
      <c r="P48" s="16" t="s">
        <v>127</v>
      </c>
      <c r="Q48" s="16" t="s">
        <v>128</v>
      </c>
      <c r="R48" s="10">
        <v>75</v>
      </c>
      <c r="S48" s="10">
        <v>76</v>
      </c>
      <c r="T48" s="10">
        <v>68</v>
      </c>
      <c r="U48" s="10">
        <v>92</v>
      </c>
      <c r="V48" s="16" t="s">
        <v>38</v>
      </c>
      <c r="W48" s="16" t="s">
        <v>38</v>
      </c>
      <c r="X48" s="10">
        <v>86</v>
      </c>
      <c r="Y48" s="10">
        <v>96</v>
      </c>
      <c r="Z48" s="10">
        <f t="shared" si="7"/>
        <v>1901.5</v>
      </c>
      <c r="AA48" s="10">
        <f t="shared" si="8"/>
        <v>24</v>
      </c>
      <c r="AB48" s="10">
        <f t="shared" si="3"/>
        <v>79.2291666666667</v>
      </c>
      <c r="AC48" s="10">
        <f t="shared" si="4"/>
        <v>3553.5</v>
      </c>
      <c r="AD48" s="10">
        <f t="shared" si="5"/>
        <v>45</v>
      </c>
      <c r="AE48" s="10">
        <f t="shared" si="6"/>
        <v>78.9666666666667</v>
      </c>
    </row>
    <row r="49" spans="1:31">
      <c r="A49" s="4">
        <v>46</v>
      </c>
      <c r="B49" s="15" t="s">
        <v>129</v>
      </c>
      <c r="C49" s="15" t="s">
        <v>130</v>
      </c>
      <c r="D49" s="5">
        <v>81</v>
      </c>
      <c r="E49" s="5">
        <v>70</v>
      </c>
      <c r="F49" s="5">
        <v>60</v>
      </c>
      <c r="G49" s="5">
        <v>78</v>
      </c>
      <c r="H49" s="4">
        <v>83.54</v>
      </c>
      <c r="I49" s="15" t="s">
        <v>32</v>
      </c>
      <c r="J49" s="5">
        <v>76</v>
      </c>
      <c r="K49" s="15" t="s">
        <v>32</v>
      </c>
      <c r="L49" s="10">
        <f t="shared" si="0"/>
        <v>1586.58</v>
      </c>
      <c r="M49" s="10">
        <f t="shared" si="1"/>
        <v>21</v>
      </c>
      <c r="N49" s="10">
        <f t="shared" si="2"/>
        <v>75.5514285714286</v>
      </c>
      <c r="P49" s="16" t="s">
        <v>129</v>
      </c>
      <c r="Q49" s="16" t="s">
        <v>130</v>
      </c>
      <c r="R49" s="10">
        <v>80</v>
      </c>
      <c r="S49" s="10">
        <v>82</v>
      </c>
      <c r="T49" s="10">
        <v>84</v>
      </c>
      <c r="U49" s="10">
        <v>80</v>
      </c>
      <c r="V49" s="16" t="s">
        <v>32</v>
      </c>
      <c r="W49" s="16" t="s">
        <v>38</v>
      </c>
      <c r="X49" s="10">
        <v>76</v>
      </c>
      <c r="Y49" s="10">
        <v>90</v>
      </c>
      <c r="Z49" s="10">
        <f t="shared" si="7"/>
        <v>1964.5</v>
      </c>
      <c r="AA49" s="10">
        <f t="shared" si="8"/>
        <v>24</v>
      </c>
      <c r="AB49" s="10">
        <f t="shared" si="3"/>
        <v>81.8541666666667</v>
      </c>
      <c r="AC49" s="10">
        <f t="shared" si="4"/>
        <v>3551.08</v>
      </c>
      <c r="AD49" s="10">
        <f t="shared" si="5"/>
        <v>45</v>
      </c>
      <c r="AE49" s="10">
        <f t="shared" si="6"/>
        <v>78.9128888888889</v>
      </c>
    </row>
    <row r="50" spans="1:31">
      <c r="A50" s="6">
        <v>47</v>
      </c>
      <c r="B50" s="15" t="s">
        <v>131</v>
      </c>
      <c r="C50" s="18" t="s">
        <v>132</v>
      </c>
      <c r="D50" s="5">
        <v>62</v>
      </c>
      <c r="E50" s="5">
        <v>92</v>
      </c>
      <c r="F50" s="15" t="s">
        <v>82</v>
      </c>
      <c r="G50" s="5">
        <v>74</v>
      </c>
      <c r="H50" s="4">
        <v>87.08</v>
      </c>
      <c r="I50" s="15" t="s">
        <v>33</v>
      </c>
      <c r="J50" s="5">
        <v>73</v>
      </c>
      <c r="K50" s="15" t="s">
        <v>32</v>
      </c>
      <c r="L50" s="10">
        <f t="shared" si="0"/>
        <v>1620.66</v>
      </c>
      <c r="M50" s="10">
        <f t="shared" si="1"/>
        <v>21</v>
      </c>
      <c r="N50" s="10">
        <f t="shared" si="2"/>
        <v>77.1742857142857</v>
      </c>
      <c r="P50" s="16" t="s">
        <v>131</v>
      </c>
      <c r="Q50" s="16" t="s">
        <v>132</v>
      </c>
      <c r="R50" s="10">
        <v>81</v>
      </c>
      <c r="S50" s="10">
        <v>75</v>
      </c>
      <c r="T50" s="10">
        <v>70</v>
      </c>
      <c r="U50" s="10">
        <v>93</v>
      </c>
      <c r="V50" s="16" t="s">
        <v>38</v>
      </c>
      <c r="W50" s="16" t="s">
        <v>32</v>
      </c>
      <c r="X50" s="10">
        <v>83</v>
      </c>
      <c r="Y50" s="10">
        <v>85</v>
      </c>
      <c r="Z50" s="10">
        <f t="shared" si="7"/>
        <v>1921</v>
      </c>
      <c r="AA50" s="10">
        <f t="shared" si="8"/>
        <v>24</v>
      </c>
      <c r="AB50" s="10">
        <f t="shared" si="3"/>
        <v>80.0416666666667</v>
      </c>
      <c r="AC50" s="10">
        <f t="shared" si="4"/>
        <v>3541.66</v>
      </c>
      <c r="AD50" s="10">
        <f t="shared" si="5"/>
        <v>45</v>
      </c>
      <c r="AE50" s="10">
        <f t="shared" si="6"/>
        <v>78.7035555555556</v>
      </c>
    </row>
    <row r="51" spans="1:31">
      <c r="A51" s="4">
        <v>48</v>
      </c>
      <c r="B51" s="15" t="s">
        <v>133</v>
      </c>
      <c r="C51" s="15" t="s">
        <v>134</v>
      </c>
      <c r="D51" s="5">
        <v>60</v>
      </c>
      <c r="E51" s="5">
        <v>94</v>
      </c>
      <c r="F51" s="5">
        <v>63</v>
      </c>
      <c r="G51" s="5">
        <v>72</v>
      </c>
      <c r="H51" s="4">
        <v>91.18</v>
      </c>
      <c r="I51" s="15" t="s">
        <v>32</v>
      </c>
      <c r="J51" s="5">
        <v>76</v>
      </c>
      <c r="K51" s="15" t="s">
        <v>32</v>
      </c>
      <c r="L51" s="10">
        <f t="shared" si="0"/>
        <v>1643.86</v>
      </c>
      <c r="M51" s="10">
        <f t="shared" si="1"/>
        <v>21</v>
      </c>
      <c r="N51" s="10">
        <f t="shared" si="2"/>
        <v>78.2790476190476</v>
      </c>
      <c r="P51" s="16" t="s">
        <v>133</v>
      </c>
      <c r="Q51" s="16" t="s">
        <v>134</v>
      </c>
      <c r="R51" s="10">
        <v>71</v>
      </c>
      <c r="S51" s="10">
        <v>75</v>
      </c>
      <c r="T51" s="10">
        <v>75</v>
      </c>
      <c r="U51" s="10">
        <v>86</v>
      </c>
      <c r="V51" s="16" t="s">
        <v>38</v>
      </c>
      <c r="W51" s="16" t="s">
        <v>33</v>
      </c>
      <c r="X51" s="10">
        <v>89</v>
      </c>
      <c r="Y51" s="10">
        <v>82</v>
      </c>
      <c r="Z51" s="10">
        <f t="shared" si="7"/>
        <v>1895.5</v>
      </c>
      <c r="AA51" s="10">
        <f t="shared" si="8"/>
        <v>24</v>
      </c>
      <c r="AB51" s="10">
        <f t="shared" si="3"/>
        <v>78.9791666666667</v>
      </c>
      <c r="AC51" s="10">
        <f t="shared" si="4"/>
        <v>3539.36</v>
      </c>
      <c r="AD51" s="10">
        <f t="shared" si="5"/>
        <v>45</v>
      </c>
      <c r="AE51" s="10">
        <f t="shared" si="6"/>
        <v>78.6524444444444</v>
      </c>
    </row>
    <row r="52" spans="1:31">
      <c r="A52" s="4">
        <v>49</v>
      </c>
      <c r="B52" s="15" t="s">
        <v>135</v>
      </c>
      <c r="C52" s="15" t="s">
        <v>136</v>
      </c>
      <c r="D52" s="5">
        <v>81</v>
      </c>
      <c r="E52" s="5">
        <v>68</v>
      </c>
      <c r="F52" s="5">
        <v>67</v>
      </c>
      <c r="G52" s="5">
        <v>77</v>
      </c>
      <c r="H52" s="4">
        <v>91.78</v>
      </c>
      <c r="I52" s="15" t="s">
        <v>32</v>
      </c>
      <c r="J52" s="5">
        <v>74</v>
      </c>
      <c r="K52" s="15" t="s">
        <v>38</v>
      </c>
      <c r="L52" s="10">
        <f t="shared" si="0"/>
        <v>1592.06</v>
      </c>
      <c r="M52" s="10">
        <f t="shared" si="1"/>
        <v>21</v>
      </c>
      <c r="N52" s="10">
        <f t="shared" si="2"/>
        <v>75.8123809523809</v>
      </c>
      <c r="P52" s="16" t="s">
        <v>135</v>
      </c>
      <c r="Q52" s="16" t="s">
        <v>136</v>
      </c>
      <c r="R52" s="10">
        <v>79</v>
      </c>
      <c r="S52" s="10">
        <v>81</v>
      </c>
      <c r="T52" s="10">
        <v>74</v>
      </c>
      <c r="U52" s="10">
        <v>85</v>
      </c>
      <c r="V52" s="16" t="s">
        <v>32</v>
      </c>
      <c r="W52" s="16" t="s">
        <v>32</v>
      </c>
      <c r="X52" s="10">
        <v>78</v>
      </c>
      <c r="Y52" s="10">
        <v>88</v>
      </c>
      <c r="Z52" s="10">
        <f t="shared" si="7"/>
        <v>1930</v>
      </c>
      <c r="AA52" s="10">
        <f t="shared" si="8"/>
        <v>24</v>
      </c>
      <c r="AB52" s="10">
        <f t="shared" si="3"/>
        <v>80.4166666666667</v>
      </c>
      <c r="AC52" s="10">
        <f t="shared" si="4"/>
        <v>3522.06</v>
      </c>
      <c r="AD52" s="10">
        <f t="shared" si="5"/>
        <v>45</v>
      </c>
      <c r="AE52" s="10">
        <f t="shared" si="6"/>
        <v>78.268</v>
      </c>
    </row>
    <row r="53" spans="1:31">
      <c r="A53" s="4">
        <v>50</v>
      </c>
      <c r="B53" s="15" t="s">
        <v>137</v>
      </c>
      <c r="C53" s="15" t="s">
        <v>138</v>
      </c>
      <c r="D53" s="5">
        <v>70</v>
      </c>
      <c r="E53" s="5">
        <v>82</v>
      </c>
      <c r="F53" s="5">
        <v>71</v>
      </c>
      <c r="G53" s="5">
        <v>85</v>
      </c>
      <c r="H53" s="4">
        <v>97.46</v>
      </c>
      <c r="I53" s="15" t="s">
        <v>32</v>
      </c>
      <c r="J53" s="5">
        <v>72</v>
      </c>
      <c r="K53" s="15" t="s">
        <v>38</v>
      </c>
      <c r="L53" s="10">
        <f t="shared" si="0"/>
        <v>1655.42</v>
      </c>
      <c r="M53" s="10">
        <f t="shared" si="1"/>
        <v>21</v>
      </c>
      <c r="N53" s="10">
        <f t="shared" si="2"/>
        <v>78.8295238095238</v>
      </c>
      <c r="P53" s="16" t="s">
        <v>137</v>
      </c>
      <c r="Q53" s="16" t="s">
        <v>138</v>
      </c>
      <c r="R53" s="10">
        <v>64</v>
      </c>
      <c r="S53" s="10">
        <v>63</v>
      </c>
      <c r="T53" s="10">
        <v>81</v>
      </c>
      <c r="U53" s="10">
        <v>88</v>
      </c>
      <c r="V53" s="16" t="s">
        <v>33</v>
      </c>
      <c r="W53" s="16" t="s">
        <v>32</v>
      </c>
      <c r="X53" s="10">
        <v>76</v>
      </c>
      <c r="Y53" s="10">
        <v>69</v>
      </c>
      <c r="Z53" s="10">
        <f t="shared" si="7"/>
        <v>1844.5</v>
      </c>
      <c r="AA53" s="10">
        <f t="shared" si="8"/>
        <v>24</v>
      </c>
      <c r="AB53" s="10">
        <f t="shared" si="3"/>
        <v>76.8541666666667</v>
      </c>
      <c r="AC53" s="10">
        <f t="shared" si="4"/>
        <v>3499.92</v>
      </c>
      <c r="AD53" s="10">
        <f t="shared" si="5"/>
        <v>45</v>
      </c>
      <c r="AE53" s="10">
        <f t="shared" si="6"/>
        <v>77.776</v>
      </c>
    </row>
    <row r="54" spans="1:31">
      <c r="A54" s="4">
        <v>51</v>
      </c>
      <c r="B54" s="15" t="s">
        <v>139</v>
      </c>
      <c r="C54" s="15" t="s">
        <v>140</v>
      </c>
      <c r="D54" s="5">
        <v>66</v>
      </c>
      <c r="E54" s="5">
        <v>68</v>
      </c>
      <c r="F54" s="5">
        <v>63</v>
      </c>
      <c r="G54" s="5">
        <v>87</v>
      </c>
      <c r="H54" s="4">
        <v>84.3</v>
      </c>
      <c r="I54" s="15" t="s">
        <v>33</v>
      </c>
      <c r="J54" s="5">
        <v>74</v>
      </c>
      <c r="K54" s="15" t="s">
        <v>32</v>
      </c>
      <c r="L54" s="10">
        <f t="shared" si="0"/>
        <v>1575.1</v>
      </c>
      <c r="M54" s="10">
        <f t="shared" si="1"/>
        <v>21</v>
      </c>
      <c r="N54" s="10">
        <f t="shared" si="2"/>
        <v>75.0047619047619</v>
      </c>
      <c r="P54" s="16" t="s">
        <v>139</v>
      </c>
      <c r="Q54" s="16" t="s">
        <v>140</v>
      </c>
      <c r="R54" s="10">
        <v>82</v>
      </c>
      <c r="S54" s="10">
        <v>74</v>
      </c>
      <c r="T54" s="10">
        <v>79</v>
      </c>
      <c r="U54" s="10">
        <v>80</v>
      </c>
      <c r="V54" s="16" t="s">
        <v>38</v>
      </c>
      <c r="W54" s="16" t="s">
        <v>38</v>
      </c>
      <c r="X54" s="10">
        <v>84</v>
      </c>
      <c r="Y54" s="10">
        <v>88</v>
      </c>
      <c r="Z54" s="10">
        <f t="shared" si="7"/>
        <v>1915.5</v>
      </c>
      <c r="AA54" s="10">
        <f t="shared" si="8"/>
        <v>24</v>
      </c>
      <c r="AB54" s="10">
        <f t="shared" si="3"/>
        <v>79.8125</v>
      </c>
      <c r="AC54" s="10">
        <f t="shared" si="4"/>
        <v>3490.6</v>
      </c>
      <c r="AD54" s="10">
        <f t="shared" si="5"/>
        <v>45</v>
      </c>
      <c r="AE54" s="10">
        <f t="shared" si="6"/>
        <v>77.5688888888889</v>
      </c>
    </row>
    <row r="55" spans="1:31">
      <c r="A55" s="6">
        <v>52</v>
      </c>
      <c r="B55" s="15" t="s">
        <v>141</v>
      </c>
      <c r="C55" s="18" t="s">
        <v>142</v>
      </c>
      <c r="D55" s="5">
        <v>60</v>
      </c>
      <c r="E55" s="5">
        <v>88</v>
      </c>
      <c r="F55" s="15" t="s">
        <v>143</v>
      </c>
      <c r="G55" s="5">
        <v>77</v>
      </c>
      <c r="H55" s="4">
        <v>92.82</v>
      </c>
      <c r="I55" s="15" t="s">
        <v>32</v>
      </c>
      <c r="J55" s="5">
        <v>76</v>
      </c>
      <c r="K55" s="15" t="s">
        <v>32</v>
      </c>
      <c r="L55" s="10">
        <f t="shared" si="0"/>
        <v>1597.14</v>
      </c>
      <c r="M55" s="10">
        <f t="shared" si="1"/>
        <v>21</v>
      </c>
      <c r="N55" s="10">
        <f t="shared" si="2"/>
        <v>76.0542857142857</v>
      </c>
      <c r="P55" s="16" t="s">
        <v>141</v>
      </c>
      <c r="Q55" s="16" t="s">
        <v>142</v>
      </c>
      <c r="R55" s="10">
        <v>61</v>
      </c>
      <c r="S55" s="10">
        <v>79</v>
      </c>
      <c r="T55" s="10">
        <v>78</v>
      </c>
      <c r="U55" s="10">
        <v>87</v>
      </c>
      <c r="V55" s="16" t="s">
        <v>32</v>
      </c>
      <c r="W55" s="16" t="s">
        <v>32</v>
      </c>
      <c r="X55" s="10">
        <v>77</v>
      </c>
      <c r="Y55" s="10">
        <v>93</v>
      </c>
      <c r="Z55" s="10">
        <f t="shared" si="7"/>
        <v>1893</v>
      </c>
      <c r="AA55" s="10">
        <f t="shared" si="8"/>
        <v>24</v>
      </c>
      <c r="AB55" s="10">
        <f t="shared" si="3"/>
        <v>78.875</v>
      </c>
      <c r="AC55" s="10">
        <f t="shared" si="4"/>
        <v>3490.14</v>
      </c>
      <c r="AD55" s="10">
        <f t="shared" si="5"/>
        <v>45</v>
      </c>
      <c r="AE55" s="10">
        <f t="shared" si="6"/>
        <v>77.5586666666667</v>
      </c>
    </row>
    <row r="56" spans="1:31">
      <c r="A56" s="6">
        <v>53</v>
      </c>
      <c r="B56" s="15" t="s">
        <v>144</v>
      </c>
      <c r="C56" s="18" t="s">
        <v>145</v>
      </c>
      <c r="D56" s="5">
        <v>82</v>
      </c>
      <c r="E56" s="5">
        <v>74</v>
      </c>
      <c r="F56" s="15" t="s">
        <v>146</v>
      </c>
      <c r="G56" s="5">
        <v>72</v>
      </c>
      <c r="H56" s="4">
        <v>96.03</v>
      </c>
      <c r="I56" s="15" t="s">
        <v>32</v>
      </c>
      <c r="J56" s="5">
        <v>77</v>
      </c>
      <c r="K56" s="15" t="s">
        <v>38</v>
      </c>
      <c r="L56" s="10">
        <f t="shared" si="0"/>
        <v>1560.56</v>
      </c>
      <c r="M56" s="10">
        <f t="shared" si="1"/>
        <v>21</v>
      </c>
      <c r="N56" s="10">
        <f t="shared" si="2"/>
        <v>74.3123809523809</v>
      </c>
      <c r="P56" s="16" t="s">
        <v>144</v>
      </c>
      <c r="Q56" s="16" t="s">
        <v>145</v>
      </c>
      <c r="R56" s="10">
        <v>88</v>
      </c>
      <c r="S56" s="10">
        <v>82</v>
      </c>
      <c r="T56" s="10">
        <v>78</v>
      </c>
      <c r="U56" s="10">
        <v>63</v>
      </c>
      <c r="V56" s="16" t="s">
        <v>33</v>
      </c>
      <c r="W56" s="16" t="s">
        <v>32</v>
      </c>
      <c r="X56" s="10">
        <v>78</v>
      </c>
      <c r="Y56" s="10">
        <v>94</v>
      </c>
      <c r="Z56" s="10">
        <f t="shared" si="7"/>
        <v>1921</v>
      </c>
      <c r="AA56" s="10">
        <f t="shared" si="8"/>
        <v>24</v>
      </c>
      <c r="AB56" s="10">
        <f t="shared" si="3"/>
        <v>80.0416666666667</v>
      </c>
      <c r="AC56" s="10">
        <f t="shared" si="4"/>
        <v>3481.56</v>
      </c>
      <c r="AD56" s="10">
        <f t="shared" si="5"/>
        <v>45</v>
      </c>
      <c r="AE56" s="10">
        <f t="shared" si="6"/>
        <v>77.368</v>
      </c>
    </row>
    <row r="57" spans="1:31">
      <c r="A57" s="4">
        <v>54</v>
      </c>
      <c r="B57" s="15" t="s">
        <v>147</v>
      </c>
      <c r="C57" s="15" t="s">
        <v>148</v>
      </c>
      <c r="D57" s="5">
        <v>73</v>
      </c>
      <c r="E57" s="5">
        <v>84</v>
      </c>
      <c r="F57" s="5">
        <v>63</v>
      </c>
      <c r="G57" s="5">
        <v>79</v>
      </c>
      <c r="H57" s="4">
        <v>95.39</v>
      </c>
      <c r="I57" s="15" t="s">
        <v>32</v>
      </c>
      <c r="J57" s="5">
        <v>75</v>
      </c>
      <c r="K57" s="15" t="s">
        <v>33</v>
      </c>
      <c r="L57" s="10">
        <f t="shared" si="0"/>
        <v>1672.28</v>
      </c>
      <c r="M57" s="10">
        <f t="shared" si="1"/>
        <v>21</v>
      </c>
      <c r="N57" s="10">
        <f t="shared" si="2"/>
        <v>79.632380952381</v>
      </c>
      <c r="P57" s="16" t="s">
        <v>147</v>
      </c>
      <c r="Q57" s="16" t="s">
        <v>148</v>
      </c>
      <c r="R57" s="10">
        <v>83</v>
      </c>
      <c r="S57" s="10">
        <v>67</v>
      </c>
      <c r="T57" s="10">
        <v>62</v>
      </c>
      <c r="U57" s="10">
        <v>73</v>
      </c>
      <c r="V57" s="16" t="s">
        <v>32</v>
      </c>
      <c r="W57" s="16" t="s">
        <v>32</v>
      </c>
      <c r="X57" s="10">
        <v>81</v>
      </c>
      <c r="Y57" s="10">
        <v>96</v>
      </c>
      <c r="Z57" s="10">
        <f t="shared" si="7"/>
        <v>1800</v>
      </c>
      <c r="AA57" s="10">
        <f t="shared" si="8"/>
        <v>24</v>
      </c>
      <c r="AB57" s="10">
        <f t="shared" si="3"/>
        <v>75</v>
      </c>
      <c r="AC57" s="10">
        <f t="shared" si="4"/>
        <v>3472.28</v>
      </c>
      <c r="AD57" s="10">
        <f t="shared" si="5"/>
        <v>45</v>
      </c>
      <c r="AE57" s="10">
        <f t="shared" si="6"/>
        <v>77.1617777777778</v>
      </c>
    </row>
    <row r="58" spans="1:31">
      <c r="A58" s="4">
        <v>55</v>
      </c>
      <c r="B58" s="15" t="s">
        <v>149</v>
      </c>
      <c r="C58" s="15" t="s">
        <v>150</v>
      </c>
      <c r="D58" s="5">
        <v>76</v>
      </c>
      <c r="E58" s="5">
        <v>83</v>
      </c>
      <c r="F58" s="5">
        <v>67</v>
      </c>
      <c r="G58" s="5">
        <v>78</v>
      </c>
      <c r="H58" s="4">
        <v>97.33</v>
      </c>
      <c r="I58" s="15" t="s">
        <v>32</v>
      </c>
      <c r="J58" s="5">
        <v>78</v>
      </c>
      <c r="K58" s="15" t="s">
        <v>32</v>
      </c>
      <c r="L58" s="10">
        <f t="shared" si="0"/>
        <v>1684.66</v>
      </c>
      <c r="M58" s="10">
        <f t="shared" si="1"/>
        <v>21</v>
      </c>
      <c r="N58" s="10">
        <f t="shared" si="2"/>
        <v>80.2219047619048</v>
      </c>
      <c r="P58" s="16" t="s">
        <v>149</v>
      </c>
      <c r="Q58" s="16" t="s">
        <v>150</v>
      </c>
      <c r="R58" s="10">
        <v>84</v>
      </c>
      <c r="S58" s="10">
        <v>63</v>
      </c>
      <c r="T58" s="10">
        <v>60</v>
      </c>
      <c r="U58" s="10">
        <v>77</v>
      </c>
      <c r="V58" s="16" t="s">
        <v>33</v>
      </c>
      <c r="W58" s="16" t="s">
        <v>38</v>
      </c>
      <c r="X58" s="10">
        <v>84</v>
      </c>
      <c r="Y58" s="10">
        <v>80</v>
      </c>
      <c r="Z58" s="10">
        <f t="shared" si="7"/>
        <v>1777</v>
      </c>
      <c r="AA58" s="10">
        <f t="shared" si="8"/>
        <v>24</v>
      </c>
      <c r="AB58" s="10">
        <f t="shared" si="3"/>
        <v>74.0416666666667</v>
      </c>
      <c r="AC58" s="10">
        <f t="shared" si="4"/>
        <v>3461.66</v>
      </c>
      <c r="AD58" s="10">
        <f t="shared" si="5"/>
        <v>45</v>
      </c>
      <c r="AE58" s="10">
        <f t="shared" si="6"/>
        <v>76.9257777777778</v>
      </c>
    </row>
    <row r="59" spans="1:31">
      <c r="A59" s="6">
        <v>56</v>
      </c>
      <c r="B59" s="15" t="s">
        <v>151</v>
      </c>
      <c r="C59" s="18" t="s">
        <v>152</v>
      </c>
      <c r="D59" s="5">
        <v>78</v>
      </c>
      <c r="E59" s="5">
        <v>78</v>
      </c>
      <c r="F59" s="15" t="s">
        <v>66</v>
      </c>
      <c r="G59" s="5">
        <v>86</v>
      </c>
      <c r="H59" s="4">
        <v>97.08</v>
      </c>
      <c r="I59" s="15" t="s">
        <v>32</v>
      </c>
      <c r="J59" s="5">
        <v>74</v>
      </c>
      <c r="K59" s="15" t="s">
        <v>32</v>
      </c>
      <c r="L59" s="10">
        <f t="shared" si="0"/>
        <v>1629.66</v>
      </c>
      <c r="M59" s="10">
        <f t="shared" si="1"/>
        <v>21</v>
      </c>
      <c r="N59" s="10">
        <f t="shared" si="2"/>
        <v>77.6028571428571</v>
      </c>
      <c r="P59" s="16" t="s">
        <v>151</v>
      </c>
      <c r="Q59" s="19" t="s">
        <v>152</v>
      </c>
      <c r="R59" s="10">
        <v>81</v>
      </c>
      <c r="S59" s="10">
        <v>54</v>
      </c>
      <c r="T59" s="10">
        <v>69</v>
      </c>
      <c r="U59" s="10">
        <v>85</v>
      </c>
      <c r="V59" s="16" t="s">
        <v>32</v>
      </c>
      <c r="W59" s="16" t="s">
        <v>32</v>
      </c>
      <c r="X59" s="10">
        <v>77</v>
      </c>
      <c r="Y59" s="10">
        <v>85</v>
      </c>
      <c r="Z59" s="10">
        <f t="shared" si="7"/>
        <v>1819</v>
      </c>
      <c r="AA59" s="10">
        <f t="shared" si="8"/>
        <v>24</v>
      </c>
      <c r="AB59" s="10">
        <f t="shared" si="3"/>
        <v>75.7916666666667</v>
      </c>
      <c r="AC59" s="10">
        <f t="shared" si="4"/>
        <v>3448.66</v>
      </c>
      <c r="AD59" s="10">
        <f t="shared" si="5"/>
        <v>45</v>
      </c>
      <c r="AE59" s="10">
        <f t="shared" si="6"/>
        <v>76.6368888888889</v>
      </c>
    </row>
    <row r="60" spans="1:31">
      <c r="A60" s="4">
        <v>57</v>
      </c>
      <c r="B60" s="15" t="s">
        <v>153</v>
      </c>
      <c r="C60" s="15" t="s">
        <v>154</v>
      </c>
      <c r="D60" s="5">
        <v>82</v>
      </c>
      <c r="E60" s="5">
        <v>89</v>
      </c>
      <c r="F60" s="5">
        <v>62</v>
      </c>
      <c r="G60" s="5">
        <v>89</v>
      </c>
      <c r="H60" s="4">
        <v>95.72</v>
      </c>
      <c r="I60" s="15" t="s">
        <v>32</v>
      </c>
      <c r="J60" s="5">
        <v>70</v>
      </c>
      <c r="K60" s="15" t="s">
        <v>38</v>
      </c>
      <c r="L60" s="10">
        <f t="shared" si="0"/>
        <v>1694.44</v>
      </c>
      <c r="M60" s="10">
        <f t="shared" si="1"/>
        <v>21</v>
      </c>
      <c r="N60" s="10">
        <f t="shared" si="2"/>
        <v>80.6876190476191</v>
      </c>
      <c r="P60" s="16" t="s">
        <v>153</v>
      </c>
      <c r="Q60" s="16" t="s">
        <v>154</v>
      </c>
      <c r="R60" s="10">
        <v>62</v>
      </c>
      <c r="S60" s="10">
        <v>61</v>
      </c>
      <c r="T60" s="10">
        <v>60</v>
      </c>
      <c r="U60" s="10">
        <v>82</v>
      </c>
      <c r="V60" s="16" t="s">
        <v>33</v>
      </c>
      <c r="W60" s="16" t="s">
        <v>32</v>
      </c>
      <c r="X60" s="10">
        <v>87</v>
      </c>
      <c r="Y60" s="10">
        <v>89</v>
      </c>
      <c r="Z60" s="10">
        <f t="shared" si="7"/>
        <v>1739.5</v>
      </c>
      <c r="AA60" s="10">
        <f t="shared" si="8"/>
        <v>24</v>
      </c>
      <c r="AB60" s="10">
        <f t="shared" si="3"/>
        <v>72.4791666666667</v>
      </c>
      <c r="AC60" s="10">
        <f t="shared" si="4"/>
        <v>3433.94</v>
      </c>
      <c r="AD60" s="10">
        <f t="shared" si="5"/>
        <v>45</v>
      </c>
      <c r="AE60" s="10">
        <f t="shared" si="6"/>
        <v>76.3097777777778</v>
      </c>
    </row>
    <row r="61" spans="1:31">
      <c r="A61" s="6">
        <v>58</v>
      </c>
      <c r="B61" s="15" t="s">
        <v>155</v>
      </c>
      <c r="C61" s="18" t="s">
        <v>156</v>
      </c>
      <c r="D61" s="15" t="s">
        <v>157</v>
      </c>
      <c r="E61" s="5">
        <v>72</v>
      </c>
      <c r="F61" s="5">
        <v>68</v>
      </c>
      <c r="G61" s="5">
        <v>77</v>
      </c>
      <c r="H61" s="4">
        <v>96.95</v>
      </c>
      <c r="I61" s="15" t="s">
        <v>33</v>
      </c>
      <c r="J61" s="5">
        <v>78</v>
      </c>
      <c r="K61" s="15" t="s">
        <v>33</v>
      </c>
      <c r="L61" s="10">
        <f t="shared" si="0"/>
        <v>1610.4</v>
      </c>
      <c r="M61" s="10">
        <f t="shared" si="1"/>
        <v>21</v>
      </c>
      <c r="N61" s="10">
        <f t="shared" si="2"/>
        <v>76.6857142857143</v>
      </c>
      <c r="P61" s="16" t="s">
        <v>155</v>
      </c>
      <c r="Q61" s="16" t="s">
        <v>156</v>
      </c>
      <c r="R61" s="10">
        <v>80</v>
      </c>
      <c r="S61" s="10">
        <v>75</v>
      </c>
      <c r="T61" s="10">
        <v>62</v>
      </c>
      <c r="U61" s="10">
        <v>75</v>
      </c>
      <c r="V61" s="16" t="s">
        <v>33</v>
      </c>
      <c r="W61" s="16" t="s">
        <v>33</v>
      </c>
      <c r="X61" s="10">
        <v>81</v>
      </c>
      <c r="Y61" s="10">
        <v>81</v>
      </c>
      <c r="Z61" s="10">
        <f t="shared" si="7"/>
        <v>1816</v>
      </c>
      <c r="AA61" s="10">
        <f t="shared" si="8"/>
        <v>24</v>
      </c>
      <c r="AB61" s="10">
        <f t="shared" si="3"/>
        <v>75.6666666666667</v>
      </c>
      <c r="AC61" s="10">
        <f t="shared" si="4"/>
        <v>3426.4</v>
      </c>
      <c r="AD61" s="10">
        <f t="shared" si="5"/>
        <v>45</v>
      </c>
      <c r="AE61" s="10">
        <f t="shared" si="6"/>
        <v>76.1422222222222</v>
      </c>
    </row>
    <row r="62" spans="1:31">
      <c r="A62" s="6">
        <v>59</v>
      </c>
      <c r="B62" s="15" t="s">
        <v>158</v>
      </c>
      <c r="C62" s="18" t="s">
        <v>159</v>
      </c>
      <c r="D62" s="5">
        <v>82</v>
      </c>
      <c r="E62" s="5">
        <v>78</v>
      </c>
      <c r="F62" s="15" t="s">
        <v>160</v>
      </c>
      <c r="G62" s="5">
        <v>62</v>
      </c>
      <c r="H62" s="4">
        <v>87.62</v>
      </c>
      <c r="I62" s="15" t="s">
        <v>32</v>
      </c>
      <c r="J62" s="5">
        <v>78</v>
      </c>
      <c r="K62" s="15" t="s">
        <v>32</v>
      </c>
      <c r="L62" s="10">
        <f t="shared" si="0"/>
        <v>1553.74</v>
      </c>
      <c r="M62" s="10">
        <f t="shared" si="1"/>
        <v>21</v>
      </c>
      <c r="N62" s="10">
        <f t="shared" si="2"/>
        <v>73.987619047619</v>
      </c>
      <c r="P62" s="16" t="s">
        <v>158</v>
      </c>
      <c r="Q62" s="16" t="s">
        <v>159</v>
      </c>
      <c r="R62" s="10">
        <v>85</v>
      </c>
      <c r="S62" s="10">
        <v>70</v>
      </c>
      <c r="T62" s="10">
        <v>66</v>
      </c>
      <c r="U62" s="10">
        <v>87</v>
      </c>
      <c r="V62" s="16" t="s">
        <v>38</v>
      </c>
      <c r="W62" s="16" t="s">
        <v>38</v>
      </c>
      <c r="X62" s="10">
        <v>89</v>
      </c>
      <c r="Y62" s="10">
        <v>84</v>
      </c>
      <c r="Z62" s="10">
        <f t="shared" si="7"/>
        <v>1871</v>
      </c>
      <c r="AA62" s="10">
        <f t="shared" si="8"/>
        <v>24</v>
      </c>
      <c r="AB62" s="10">
        <f t="shared" si="3"/>
        <v>77.9583333333333</v>
      </c>
      <c r="AC62" s="10">
        <f t="shared" si="4"/>
        <v>3424.74</v>
      </c>
      <c r="AD62" s="10">
        <f t="shared" si="5"/>
        <v>45</v>
      </c>
      <c r="AE62" s="10">
        <f t="shared" si="6"/>
        <v>76.1053333333333</v>
      </c>
    </row>
    <row r="63" spans="1:31">
      <c r="A63" s="4">
        <v>60</v>
      </c>
      <c r="B63" s="15" t="s">
        <v>161</v>
      </c>
      <c r="C63" s="15" t="s">
        <v>162</v>
      </c>
      <c r="D63" s="5">
        <v>79</v>
      </c>
      <c r="E63" s="5">
        <v>71</v>
      </c>
      <c r="F63" s="5">
        <v>64</v>
      </c>
      <c r="G63" s="5">
        <v>60</v>
      </c>
      <c r="H63" s="4">
        <v>94.7</v>
      </c>
      <c r="I63" s="15" t="s">
        <v>32</v>
      </c>
      <c r="J63" s="5">
        <v>77</v>
      </c>
      <c r="K63" s="15" t="s">
        <v>32</v>
      </c>
      <c r="L63" s="10">
        <f t="shared" si="0"/>
        <v>1586.4</v>
      </c>
      <c r="M63" s="10">
        <f t="shared" si="1"/>
        <v>21</v>
      </c>
      <c r="N63" s="10">
        <f t="shared" si="2"/>
        <v>75.5428571428571</v>
      </c>
      <c r="P63" s="16" t="s">
        <v>161</v>
      </c>
      <c r="Q63" s="16" t="s">
        <v>162</v>
      </c>
      <c r="R63" s="10">
        <v>78</v>
      </c>
      <c r="S63" s="10">
        <v>68</v>
      </c>
      <c r="T63" s="10">
        <v>69</v>
      </c>
      <c r="U63" s="10">
        <v>80</v>
      </c>
      <c r="V63" s="16" t="s">
        <v>38</v>
      </c>
      <c r="W63" s="16" t="s">
        <v>32</v>
      </c>
      <c r="X63" s="10">
        <v>74</v>
      </c>
      <c r="Y63" s="10">
        <v>90</v>
      </c>
      <c r="Z63" s="10">
        <f t="shared" si="7"/>
        <v>1815.5</v>
      </c>
      <c r="AA63" s="10">
        <f t="shared" si="8"/>
        <v>24</v>
      </c>
      <c r="AB63" s="10">
        <f t="shared" si="3"/>
        <v>75.6458333333333</v>
      </c>
      <c r="AC63" s="10">
        <f t="shared" si="4"/>
        <v>3401.9</v>
      </c>
      <c r="AD63" s="10">
        <f t="shared" si="5"/>
        <v>45</v>
      </c>
      <c r="AE63" s="10">
        <f t="shared" si="6"/>
        <v>75.5977777777778</v>
      </c>
    </row>
    <row r="64" spans="1:31">
      <c r="A64" s="6">
        <v>61</v>
      </c>
      <c r="B64" s="15" t="s">
        <v>163</v>
      </c>
      <c r="C64" s="18" t="s">
        <v>164</v>
      </c>
      <c r="D64" s="5">
        <v>80</v>
      </c>
      <c r="E64" s="5">
        <v>90</v>
      </c>
      <c r="F64" s="15" t="s">
        <v>66</v>
      </c>
      <c r="G64" s="5">
        <v>81</v>
      </c>
      <c r="H64" s="4">
        <v>93.53</v>
      </c>
      <c r="I64" s="15" t="s">
        <v>33</v>
      </c>
      <c r="J64" s="5">
        <v>72</v>
      </c>
      <c r="K64" s="15" t="s">
        <v>38</v>
      </c>
      <c r="L64" s="10">
        <f t="shared" si="0"/>
        <v>1671.56</v>
      </c>
      <c r="M64" s="10">
        <f t="shared" si="1"/>
        <v>21</v>
      </c>
      <c r="N64" s="10">
        <f t="shared" si="2"/>
        <v>79.5980952380952</v>
      </c>
      <c r="P64" s="16" t="s">
        <v>163</v>
      </c>
      <c r="Q64" s="19" t="s">
        <v>164</v>
      </c>
      <c r="R64" s="10">
        <v>65</v>
      </c>
      <c r="S64" s="10">
        <v>79</v>
      </c>
      <c r="T64" s="10">
        <v>51</v>
      </c>
      <c r="U64" s="10">
        <v>77</v>
      </c>
      <c r="V64" s="16" t="s">
        <v>33</v>
      </c>
      <c r="W64" s="16" t="s">
        <v>38</v>
      </c>
      <c r="X64" s="10">
        <v>88</v>
      </c>
      <c r="Y64" s="10">
        <v>90</v>
      </c>
      <c r="Z64" s="10">
        <f t="shared" si="7"/>
        <v>1723</v>
      </c>
      <c r="AA64" s="10">
        <f t="shared" si="8"/>
        <v>24</v>
      </c>
      <c r="AB64" s="10">
        <f t="shared" si="3"/>
        <v>71.7916666666667</v>
      </c>
      <c r="AC64" s="10">
        <f t="shared" si="4"/>
        <v>3394.56</v>
      </c>
      <c r="AD64" s="10">
        <f t="shared" si="5"/>
        <v>45</v>
      </c>
      <c r="AE64" s="10">
        <f t="shared" si="6"/>
        <v>75.4346666666667</v>
      </c>
    </row>
    <row r="65" spans="1:31">
      <c r="A65" s="6">
        <v>62</v>
      </c>
      <c r="B65" s="15" t="s">
        <v>165</v>
      </c>
      <c r="C65" s="18" t="s">
        <v>166</v>
      </c>
      <c r="D65" s="15" t="s">
        <v>82</v>
      </c>
      <c r="E65" s="5">
        <v>87</v>
      </c>
      <c r="F65" s="5">
        <v>64</v>
      </c>
      <c r="G65" s="5">
        <v>73</v>
      </c>
      <c r="H65" s="4">
        <v>97.01</v>
      </c>
      <c r="I65" s="15" t="s">
        <v>32</v>
      </c>
      <c r="J65" s="5">
        <v>77</v>
      </c>
      <c r="K65" s="15" t="s">
        <v>38</v>
      </c>
      <c r="L65" s="10">
        <f t="shared" si="0"/>
        <v>1599.02</v>
      </c>
      <c r="M65" s="10">
        <f t="shared" si="1"/>
        <v>21</v>
      </c>
      <c r="N65" s="10">
        <f t="shared" si="2"/>
        <v>76.1438095238095</v>
      </c>
      <c r="P65" s="16" t="s">
        <v>165</v>
      </c>
      <c r="Q65" s="16" t="s">
        <v>166</v>
      </c>
      <c r="R65" s="10">
        <v>65</v>
      </c>
      <c r="S65" s="10">
        <v>72</v>
      </c>
      <c r="T65" s="10">
        <v>69</v>
      </c>
      <c r="U65" s="10">
        <v>89</v>
      </c>
      <c r="V65" s="16" t="s">
        <v>38</v>
      </c>
      <c r="W65" s="16" t="s">
        <v>32</v>
      </c>
      <c r="X65" s="10">
        <v>73</v>
      </c>
      <c r="Y65" s="10">
        <v>78</v>
      </c>
      <c r="Z65" s="10">
        <f t="shared" si="7"/>
        <v>1790</v>
      </c>
      <c r="AA65" s="10">
        <f t="shared" si="8"/>
        <v>24</v>
      </c>
      <c r="AB65" s="10">
        <f t="shared" si="3"/>
        <v>74.5833333333333</v>
      </c>
      <c r="AC65" s="10">
        <f t="shared" si="4"/>
        <v>3389.02</v>
      </c>
      <c r="AD65" s="10">
        <f t="shared" si="5"/>
        <v>45</v>
      </c>
      <c r="AE65" s="10">
        <f t="shared" si="6"/>
        <v>75.3115555555556</v>
      </c>
    </row>
    <row r="66" spans="1:31">
      <c r="A66" s="4">
        <v>63</v>
      </c>
      <c r="B66" s="15" t="s">
        <v>167</v>
      </c>
      <c r="C66" s="15" t="s">
        <v>168</v>
      </c>
      <c r="D66" s="5">
        <v>61</v>
      </c>
      <c r="E66" s="5">
        <v>68</v>
      </c>
      <c r="F66" s="5">
        <v>65</v>
      </c>
      <c r="G66" s="5">
        <v>79</v>
      </c>
      <c r="H66" s="4">
        <v>96.28</v>
      </c>
      <c r="I66" s="15" t="s">
        <v>33</v>
      </c>
      <c r="J66" s="5">
        <v>73</v>
      </c>
      <c r="K66" s="15" t="s">
        <v>38</v>
      </c>
      <c r="L66" s="10">
        <f t="shared" si="0"/>
        <v>1556.06</v>
      </c>
      <c r="M66" s="10">
        <f t="shared" si="1"/>
        <v>21</v>
      </c>
      <c r="N66" s="10">
        <f t="shared" si="2"/>
        <v>74.0980952380952</v>
      </c>
      <c r="P66" s="16" t="s">
        <v>167</v>
      </c>
      <c r="Q66" s="16" t="s">
        <v>168</v>
      </c>
      <c r="R66" s="10">
        <v>82</v>
      </c>
      <c r="S66" s="10">
        <v>60</v>
      </c>
      <c r="T66" s="10">
        <v>64</v>
      </c>
      <c r="U66" s="10">
        <v>79</v>
      </c>
      <c r="V66" s="16" t="s">
        <v>33</v>
      </c>
      <c r="W66" s="16" t="s">
        <v>32</v>
      </c>
      <c r="X66" s="10">
        <v>84</v>
      </c>
      <c r="Y66" s="10">
        <v>94</v>
      </c>
      <c r="Z66" s="10">
        <f t="shared" si="7"/>
        <v>1831</v>
      </c>
      <c r="AA66" s="10">
        <f t="shared" si="8"/>
        <v>24</v>
      </c>
      <c r="AB66" s="10">
        <f t="shared" si="3"/>
        <v>76.2916666666667</v>
      </c>
      <c r="AC66" s="10">
        <f t="shared" si="4"/>
        <v>3387.06</v>
      </c>
      <c r="AD66" s="10">
        <f t="shared" si="5"/>
        <v>45</v>
      </c>
      <c r="AE66" s="10">
        <f t="shared" si="6"/>
        <v>75.268</v>
      </c>
    </row>
    <row r="67" spans="1:31">
      <c r="A67" s="4">
        <v>64</v>
      </c>
      <c r="B67" s="15" t="s">
        <v>169</v>
      </c>
      <c r="C67" s="15" t="s">
        <v>170</v>
      </c>
      <c r="D67" s="5">
        <v>61</v>
      </c>
      <c r="E67" s="5">
        <v>65</v>
      </c>
      <c r="F67" s="5">
        <v>61</v>
      </c>
      <c r="G67" s="5">
        <v>73</v>
      </c>
      <c r="H67" s="4">
        <v>96.47</v>
      </c>
      <c r="I67" s="15" t="s">
        <v>33</v>
      </c>
      <c r="J67" s="5">
        <v>77</v>
      </c>
      <c r="K67" s="15" t="s">
        <v>32</v>
      </c>
      <c r="L67" s="10">
        <f t="shared" si="0"/>
        <v>1545.94</v>
      </c>
      <c r="M67" s="10">
        <f t="shared" si="1"/>
        <v>21</v>
      </c>
      <c r="N67" s="10">
        <f t="shared" si="2"/>
        <v>73.6161904761905</v>
      </c>
      <c r="P67" s="16" t="s">
        <v>169</v>
      </c>
      <c r="Q67" s="16" t="s">
        <v>170</v>
      </c>
      <c r="R67" s="10">
        <v>75</v>
      </c>
      <c r="S67" s="10">
        <v>80</v>
      </c>
      <c r="T67" s="10">
        <v>67</v>
      </c>
      <c r="U67" s="10">
        <v>71</v>
      </c>
      <c r="V67" s="16" t="s">
        <v>33</v>
      </c>
      <c r="W67" s="16" t="s">
        <v>38</v>
      </c>
      <c r="X67" s="10">
        <v>78</v>
      </c>
      <c r="Y67" s="10">
        <v>95</v>
      </c>
      <c r="Z67" s="10">
        <f t="shared" si="7"/>
        <v>1825</v>
      </c>
      <c r="AA67" s="10">
        <f t="shared" si="8"/>
        <v>24</v>
      </c>
      <c r="AB67" s="10">
        <f t="shared" si="3"/>
        <v>76.0416666666667</v>
      </c>
      <c r="AC67" s="10">
        <f t="shared" si="4"/>
        <v>3370.94</v>
      </c>
      <c r="AD67" s="10">
        <f t="shared" si="5"/>
        <v>45</v>
      </c>
      <c r="AE67" s="10">
        <f t="shared" si="6"/>
        <v>74.9097777777778</v>
      </c>
    </row>
    <row r="68" spans="1:31">
      <c r="A68" s="6">
        <v>65</v>
      </c>
      <c r="B68" s="15" t="s">
        <v>171</v>
      </c>
      <c r="C68" s="18" t="s">
        <v>172</v>
      </c>
      <c r="D68" s="5">
        <v>65</v>
      </c>
      <c r="E68" s="5">
        <v>61</v>
      </c>
      <c r="F68" s="15" t="s">
        <v>173</v>
      </c>
      <c r="G68" s="5">
        <v>89</v>
      </c>
      <c r="H68" s="4">
        <v>94.12</v>
      </c>
      <c r="I68" s="15" t="s">
        <v>38</v>
      </c>
      <c r="J68" s="5">
        <v>76</v>
      </c>
      <c r="K68" s="15" t="s">
        <v>38</v>
      </c>
      <c r="L68" s="10">
        <f t="shared" ref="L68:L131" si="11">D68*3+E68*4.5+F68*3+G68*2+H68*2+I68*2+J68*3+K68*1.5</f>
        <v>1479.24</v>
      </c>
      <c r="M68" s="10">
        <f t="shared" ref="M68:M131" si="12">3+4.5+3+2+2+2+3+1.5</f>
        <v>21</v>
      </c>
      <c r="N68" s="10">
        <f t="shared" ref="N68:N131" si="13">L68/M68</f>
        <v>70.44</v>
      </c>
      <c r="P68" s="16" t="s">
        <v>171</v>
      </c>
      <c r="Q68" s="16" t="s">
        <v>172</v>
      </c>
      <c r="R68" s="10">
        <v>78</v>
      </c>
      <c r="S68" s="10">
        <v>71</v>
      </c>
      <c r="T68" s="10">
        <v>72</v>
      </c>
      <c r="U68" s="10">
        <v>86</v>
      </c>
      <c r="V68" s="16" t="s">
        <v>38</v>
      </c>
      <c r="W68" s="16" t="s">
        <v>33</v>
      </c>
      <c r="X68" s="10">
        <v>76</v>
      </c>
      <c r="Y68" s="10">
        <v>94</v>
      </c>
      <c r="Z68" s="10">
        <f t="shared" ref="Z68:Z131" si="14">R68*4+S68*3+T68*6+U68*4.5+V68*1.5+W68+X68*2+Y68*2</f>
        <v>1891.5</v>
      </c>
      <c r="AA68" s="10">
        <f t="shared" ref="AA68:AA131" si="15">4+3+6+4.5+1.5+1+2+2</f>
        <v>24</v>
      </c>
      <c r="AB68" s="10">
        <f t="shared" ref="AB68:AB131" si="16">Z68/AA68</f>
        <v>78.8125</v>
      </c>
      <c r="AC68" s="10">
        <f t="shared" ref="AC68:AC131" si="17">L68+Z68</f>
        <v>3370.74</v>
      </c>
      <c r="AD68" s="10">
        <f t="shared" ref="AD68:AD131" si="18">M68+AA68</f>
        <v>45</v>
      </c>
      <c r="AE68" s="10">
        <f t="shared" ref="AE68:AE131" si="19">AC68/AD68</f>
        <v>74.9053333333333</v>
      </c>
    </row>
    <row r="69" spans="1:31">
      <c r="A69" s="6">
        <v>66</v>
      </c>
      <c r="B69" s="15" t="s">
        <v>174</v>
      </c>
      <c r="C69" s="18" t="s">
        <v>175</v>
      </c>
      <c r="D69" s="5">
        <v>85</v>
      </c>
      <c r="E69" s="5">
        <v>72</v>
      </c>
      <c r="F69" s="15" t="s">
        <v>176</v>
      </c>
      <c r="G69" s="5">
        <v>73</v>
      </c>
      <c r="H69" s="4">
        <v>96.97</v>
      </c>
      <c r="I69" s="15" t="s">
        <v>32</v>
      </c>
      <c r="J69" s="5">
        <v>70</v>
      </c>
      <c r="K69" s="15" t="s">
        <v>32</v>
      </c>
      <c r="L69" s="10">
        <f t="shared" si="11"/>
        <v>1591.44</v>
      </c>
      <c r="M69" s="10">
        <f t="shared" si="12"/>
        <v>21</v>
      </c>
      <c r="N69" s="10">
        <f t="shared" si="13"/>
        <v>75.7828571428571</v>
      </c>
      <c r="P69" s="16" t="s">
        <v>174</v>
      </c>
      <c r="Q69" s="16" t="s">
        <v>175</v>
      </c>
      <c r="R69" s="10">
        <v>73</v>
      </c>
      <c r="S69" s="10">
        <v>68</v>
      </c>
      <c r="T69" s="10">
        <v>66</v>
      </c>
      <c r="U69" s="10">
        <v>78</v>
      </c>
      <c r="V69" s="16" t="s">
        <v>177</v>
      </c>
      <c r="W69" s="16" t="s">
        <v>32</v>
      </c>
      <c r="X69" s="10">
        <v>78</v>
      </c>
      <c r="Y69" s="10">
        <v>96</v>
      </c>
      <c r="Z69" s="10">
        <f t="shared" si="14"/>
        <v>1773.5</v>
      </c>
      <c r="AA69" s="10">
        <f t="shared" si="15"/>
        <v>24</v>
      </c>
      <c r="AB69" s="10">
        <f t="shared" si="16"/>
        <v>73.8958333333333</v>
      </c>
      <c r="AC69" s="10">
        <f t="shared" si="17"/>
        <v>3364.94</v>
      </c>
      <c r="AD69" s="10">
        <f t="shared" si="18"/>
        <v>45</v>
      </c>
      <c r="AE69" s="10">
        <f t="shared" si="19"/>
        <v>74.7764444444445</v>
      </c>
    </row>
    <row r="70" spans="1:31">
      <c r="A70" s="6">
        <v>67</v>
      </c>
      <c r="B70" s="15" t="s">
        <v>178</v>
      </c>
      <c r="C70" s="18" t="s">
        <v>179</v>
      </c>
      <c r="D70" s="5">
        <v>72</v>
      </c>
      <c r="E70" s="5">
        <v>83</v>
      </c>
      <c r="F70" s="15" t="s">
        <v>180</v>
      </c>
      <c r="G70" s="5">
        <v>78</v>
      </c>
      <c r="H70" s="4">
        <v>94.73</v>
      </c>
      <c r="I70" s="15" t="s">
        <v>33</v>
      </c>
      <c r="J70" s="5">
        <v>78</v>
      </c>
      <c r="K70" s="15" t="s">
        <v>38</v>
      </c>
      <c r="L70" s="10">
        <f t="shared" si="11"/>
        <v>1609.46</v>
      </c>
      <c r="M70" s="10">
        <f t="shared" si="12"/>
        <v>21</v>
      </c>
      <c r="N70" s="10">
        <f t="shared" si="13"/>
        <v>76.6409523809524</v>
      </c>
      <c r="P70" s="16" t="s">
        <v>178</v>
      </c>
      <c r="Q70" s="16" t="s">
        <v>179</v>
      </c>
      <c r="R70" s="10">
        <v>72</v>
      </c>
      <c r="S70" s="10">
        <v>67</v>
      </c>
      <c r="T70" s="10">
        <v>60</v>
      </c>
      <c r="U70" s="10">
        <v>78</v>
      </c>
      <c r="V70" s="16" t="s">
        <v>33</v>
      </c>
      <c r="W70" s="16" t="s">
        <v>32</v>
      </c>
      <c r="X70" s="10">
        <v>75</v>
      </c>
      <c r="Y70" s="10">
        <v>77</v>
      </c>
      <c r="Z70" s="10">
        <f t="shared" si="14"/>
        <v>1731.5</v>
      </c>
      <c r="AA70" s="10">
        <f t="shared" si="15"/>
        <v>24</v>
      </c>
      <c r="AB70" s="10">
        <f t="shared" si="16"/>
        <v>72.1458333333333</v>
      </c>
      <c r="AC70" s="10">
        <f t="shared" si="17"/>
        <v>3340.96</v>
      </c>
      <c r="AD70" s="10">
        <f t="shared" si="18"/>
        <v>45</v>
      </c>
      <c r="AE70" s="10">
        <f t="shared" si="19"/>
        <v>74.2435555555556</v>
      </c>
    </row>
    <row r="71" spans="1:31">
      <c r="A71" s="6">
        <v>68</v>
      </c>
      <c r="B71" s="15" t="s">
        <v>181</v>
      </c>
      <c r="C71" s="18" t="s">
        <v>182</v>
      </c>
      <c r="D71" s="5">
        <v>82</v>
      </c>
      <c r="E71" s="5">
        <v>60</v>
      </c>
      <c r="F71" s="15" t="s">
        <v>61</v>
      </c>
      <c r="G71" s="5">
        <v>67</v>
      </c>
      <c r="H71" s="4">
        <v>89.55</v>
      </c>
      <c r="I71" s="15" t="s">
        <v>32</v>
      </c>
      <c r="J71" s="5">
        <v>72</v>
      </c>
      <c r="K71" s="15" t="s">
        <v>32</v>
      </c>
      <c r="L71" s="10">
        <f t="shared" si="11"/>
        <v>1513.6</v>
      </c>
      <c r="M71" s="10">
        <f t="shared" si="12"/>
        <v>21</v>
      </c>
      <c r="N71" s="10">
        <f t="shared" si="13"/>
        <v>72.0761904761905</v>
      </c>
      <c r="P71" s="16" t="s">
        <v>181</v>
      </c>
      <c r="Q71" s="16" t="s">
        <v>182</v>
      </c>
      <c r="R71" s="10">
        <v>86</v>
      </c>
      <c r="S71" s="10">
        <v>68</v>
      </c>
      <c r="T71" s="10">
        <v>68</v>
      </c>
      <c r="U71" s="10">
        <v>75</v>
      </c>
      <c r="V71" s="16" t="s">
        <v>38</v>
      </c>
      <c r="W71" s="16" t="s">
        <v>32</v>
      </c>
      <c r="X71" s="10">
        <v>73</v>
      </c>
      <c r="Y71" s="10">
        <v>93</v>
      </c>
      <c r="Z71" s="10">
        <f t="shared" si="14"/>
        <v>1823</v>
      </c>
      <c r="AA71" s="10">
        <f t="shared" si="15"/>
        <v>24</v>
      </c>
      <c r="AB71" s="10">
        <f t="shared" si="16"/>
        <v>75.9583333333333</v>
      </c>
      <c r="AC71" s="10">
        <f t="shared" si="17"/>
        <v>3336.6</v>
      </c>
      <c r="AD71" s="10">
        <f t="shared" si="18"/>
        <v>45</v>
      </c>
      <c r="AE71" s="10">
        <f t="shared" si="19"/>
        <v>74.1466666666667</v>
      </c>
    </row>
    <row r="72" spans="1:31">
      <c r="A72" s="6">
        <v>69</v>
      </c>
      <c r="B72" s="15" t="s">
        <v>183</v>
      </c>
      <c r="C72" s="18" t="s">
        <v>184</v>
      </c>
      <c r="D72" s="15" t="s">
        <v>66</v>
      </c>
      <c r="E72" s="5">
        <v>92</v>
      </c>
      <c r="F72" s="15" t="s">
        <v>173</v>
      </c>
      <c r="G72" s="5">
        <v>74</v>
      </c>
      <c r="H72" s="4">
        <v>81.2</v>
      </c>
      <c r="I72" s="15" t="s">
        <v>33</v>
      </c>
      <c r="J72" s="5">
        <v>77</v>
      </c>
      <c r="K72" s="15" t="s">
        <v>32</v>
      </c>
      <c r="L72" s="10">
        <f t="shared" si="11"/>
        <v>1584.9</v>
      </c>
      <c r="M72" s="10">
        <f t="shared" si="12"/>
        <v>21</v>
      </c>
      <c r="N72" s="10">
        <f t="shared" si="13"/>
        <v>75.4714285714286</v>
      </c>
      <c r="P72" s="16" t="s">
        <v>183</v>
      </c>
      <c r="Q72" s="16" t="s">
        <v>184</v>
      </c>
      <c r="R72" s="10">
        <v>81</v>
      </c>
      <c r="S72" s="10">
        <v>63</v>
      </c>
      <c r="T72" s="10">
        <v>60</v>
      </c>
      <c r="U72" s="10">
        <v>74</v>
      </c>
      <c r="V72" s="16" t="s">
        <v>33</v>
      </c>
      <c r="W72" s="16" t="s">
        <v>38</v>
      </c>
      <c r="X72" s="10">
        <v>78</v>
      </c>
      <c r="Y72" s="10">
        <v>84</v>
      </c>
      <c r="Z72" s="10">
        <f t="shared" si="14"/>
        <v>1747.5</v>
      </c>
      <c r="AA72" s="10">
        <f t="shared" si="15"/>
        <v>24</v>
      </c>
      <c r="AB72" s="10">
        <f t="shared" si="16"/>
        <v>72.8125</v>
      </c>
      <c r="AC72" s="10">
        <f t="shared" si="17"/>
        <v>3332.4</v>
      </c>
      <c r="AD72" s="10">
        <f t="shared" si="18"/>
        <v>45</v>
      </c>
      <c r="AE72" s="10">
        <f t="shared" si="19"/>
        <v>74.0533333333333</v>
      </c>
    </row>
    <row r="73" spans="1:31">
      <c r="A73" s="6">
        <v>70</v>
      </c>
      <c r="B73" s="15" t="s">
        <v>185</v>
      </c>
      <c r="C73" s="15" t="s">
        <v>186</v>
      </c>
      <c r="D73" s="5">
        <v>73</v>
      </c>
      <c r="E73" s="5">
        <v>74</v>
      </c>
      <c r="F73" s="5">
        <v>63</v>
      </c>
      <c r="G73" s="5">
        <v>70</v>
      </c>
      <c r="H73" s="4">
        <v>93.97</v>
      </c>
      <c r="I73" s="15" t="s">
        <v>32</v>
      </c>
      <c r="J73" s="5">
        <v>80</v>
      </c>
      <c r="K73" s="15" t="s">
        <v>32</v>
      </c>
      <c r="L73" s="10">
        <f t="shared" si="11"/>
        <v>1606.44</v>
      </c>
      <c r="M73" s="10">
        <f t="shared" si="12"/>
        <v>21</v>
      </c>
      <c r="N73" s="10">
        <f t="shared" si="13"/>
        <v>76.4971428571429</v>
      </c>
      <c r="P73" s="16" t="s">
        <v>185</v>
      </c>
      <c r="Q73" s="19" t="s">
        <v>186</v>
      </c>
      <c r="R73" s="10">
        <v>65</v>
      </c>
      <c r="S73" s="10">
        <v>73</v>
      </c>
      <c r="T73" s="10">
        <v>75</v>
      </c>
      <c r="U73" s="10">
        <v>55</v>
      </c>
      <c r="V73" s="16" t="s">
        <v>32</v>
      </c>
      <c r="W73" s="16" t="s">
        <v>38</v>
      </c>
      <c r="X73" s="10">
        <v>82</v>
      </c>
      <c r="Y73" s="10">
        <v>90</v>
      </c>
      <c r="Z73" s="10">
        <f t="shared" si="14"/>
        <v>1723</v>
      </c>
      <c r="AA73" s="10">
        <f t="shared" si="15"/>
        <v>24</v>
      </c>
      <c r="AB73" s="10">
        <f t="shared" si="16"/>
        <v>71.7916666666667</v>
      </c>
      <c r="AC73" s="10">
        <f t="shared" si="17"/>
        <v>3329.44</v>
      </c>
      <c r="AD73" s="10">
        <f t="shared" si="18"/>
        <v>45</v>
      </c>
      <c r="AE73" s="10">
        <f t="shared" si="19"/>
        <v>73.9875555555556</v>
      </c>
    </row>
    <row r="74" spans="1:31">
      <c r="A74" s="6">
        <v>71</v>
      </c>
      <c r="B74" s="15" t="s">
        <v>187</v>
      </c>
      <c r="C74" s="18" t="s">
        <v>188</v>
      </c>
      <c r="D74" s="5">
        <v>61</v>
      </c>
      <c r="E74" s="5">
        <v>66</v>
      </c>
      <c r="F74" s="15" t="s">
        <v>66</v>
      </c>
      <c r="G74" s="5">
        <v>77</v>
      </c>
      <c r="H74" s="4">
        <v>91.5</v>
      </c>
      <c r="I74" s="15" t="s">
        <v>32</v>
      </c>
      <c r="J74" s="5">
        <v>74</v>
      </c>
      <c r="K74" s="15" t="s">
        <v>32</v>
      </c>
      <c r="L74" s="10">
        <f t="shared" si="11"/>
        <v>1495.5</v>
      </c>
      <c r="M74" s="10">
        <f t="shared" si="12"/>
        <v>21</v>
      </c>
      <c r="N74" s="10">
        <f t="shared" si="13"/>
        <v>71.2142857142857</v>
      </c>
      <c r="P74" s="16" t="s">
        <v>187</v>
      </c>
      <c r="Q74" s="19" t="s">
        <v>188</v>
      </c>
      <c r="R74" s="10">
        <v>77</v>
      </c>
      <c r="S74" s="10">
        <v>84</v>
      </c>
      <c r="T74" s="10">
        <v>50</v>
      </c>
      <c r="U74" s="10">
        <v>88</v>
      </c>
      <c r="V74" s="16" t="s">
        <v>33</v>
      </c>
      <c r="W74" s="16" t="s">
        <v>32</v>
      </c>
      <c r="X74" s="10">
        <v>80</v>
      </c>
      <c r="Y74" s="10">
        <v>94</v>
      </c>
      <c r="Z74" s="10">
        <f t="shared" si="14"/>
        <v>1831.5</v>
      </c>
      <c r="AA74" s="10">
        <f t="shared" si="15"/>
        <v>24</v>
      </c>
      <c r="AB74" s="10">
        <f t="shared" si="16"/>
        <v>76.3125</v>
      </c>
      <c r="AC74" s="10">
        <f t="shared" si="17"/>
        <v>3327</v>
      </c>
      <c r="AD74" s="10">
        <f t="shared" si="18"/>
        <v>45</v>
      </c>
      <c r="AE74" s="10">
        <f t="shared" si="19"/>
        <v>73.9333333333333</v>
      </c>
    </row>
    <row r="75" spans="1:31">
      <c r="A75" s="6">
        <v>72</v>
      </c>
      <c r="B75" s="15" t="s">
        <v>189</v>
      </c>
      <c r="C75" s="18" t="s">
        <v>190</v>
      </c>
      <c r="D75" s="5">
        <v>84</v>
      </c>
      <c r="E75" s="5">
        <v>63</v>
      </c>
      <c r="F75" s="15" t="s">
        <v>126</v>
      </c>
      <c r="G75" s="5">
        <v>79</v>
      </c>
      <c r="H75" s="4">
        <v>84.38</v>
      </c>
      <c r="I75" s="15" t="s">
        <v>38</v>
      </c>
      <c r="J75" s="5">
        <v>76</v>
      </c>
      <c r="K75" s="15" t="s">
        <v>32</v>
      </c>
      <c r="L75" s="10">
        <f t="shared" si="11"/>
        <v>1514.76</v>
      </c>
      <c r="M75" s="10">
        <f t="shared" si="12"/>
        <v>21</v>
      </c>
      <c r="N75" s="10">
        <f t="shared" si="13"/>
        <v>72.1314285714286</v>
      </c>
      <c r="P75" s="16" t="s">
        <v>189</v>
      </c>
      <c r="Q75" s="16" t="s">
        <v>190</v>
      </c>
      <c r="R75" s="10">
        <v>78</v>
      </c>
      <c r="S75" s="10">
        <v>74</v>
      </c>
      <c r="T75" s="10">
        <v>60</v>
      </c>
      <c r="U75" s="10">
        <v>76</v>
      </c>
      <c r="V75" s="16" t="s">
        <v>32</v>
      </c>
      <c r="W75" s="16" t="s">
        <v>32</v>
      </c>
      <c r="X75" s="10">
        <v>89</v>
      </c>
      <c r="Y75" s="10">
        <v>91</v>
      </c>
      <c r="Z75" s="10">
        <f t="shared" si="14"/>
        <v>1808.5</v>
      </c>
      <c r="AA75" s="10">
        <f t="shared" si="15"/>
        <v>24</v>
      </c>
      <c r="AB75" s="10">
        <f t="shared" si="16"/>
        <v>75.3541666666667</v>
      </c>
      <c r="AC75" s="10">
        <f t="shared" si="17"/>
        <v>3323.26</v>
      </c>
      <c r="AD75" s="10">
        <f t="shared" si="18"/>
        <v>45</v>
      </c>
      <c r="AE75" s="10">
        <f t="shared" si="19"/>
        <v>73.8502222222222</v>
      </c>
    </row>
    <row r="76" spans="1:31">
      <c r="A76" s="6">
        <v>73</v>
      </c>
      <c r="B76" s="15" t="s">
        <v>191</v>
      </c>
      <c r="C76" s="18" t="s">
        <v>192</v>
      </c>
      <c r="D76" s="5">
        <v>83</v>
      </c>
      <c r="E76" s="5">
        <v>72</v>
      </c>
      <c r="F76" s="15" t="s">
        <v>66</v>
      </c>
      <c r="G76" s="5">
        <v>87</v>
      </c>
      <c r="H76" s="4">
        <v>90.66</v>
      </c>
      <c r="I76" s="15" t="s">
        <v>32</v>
      </c>
      <c r="J76" s="5">
        <v>79</v>
      </c>
      <c r="K76" s="15" t="s">
        <v>38</v>
      </c>
      <c r="L76" s="10">
        <f t="shared" si="11"/>
        <v>1606.82</v>
      </c>
      <c r="M76" s="10">
        <f t="shared" si="12"/>
        <v>21</v>
      </c>
      <c r="N76" s="10">
        <f t="shared" si="13"/>
        <v>76.5152380952381</v>
      </c>
      <c r="P76" s="16" t="s">
        <v>191</v>
      </c>
      <c r="Q76" s="16" t="s">
        <v>192</v>
      </c>
      <c r="R76" s="10">
        <v>77</v>
      </c>
      <c r="S76" s="10">
        <v>62</v>
      </c>
      <c r="T76" s="10">
        <v>60</v>
      </c>
      <c r="U76" s="10">
        <v>63</v>
      </c>
      <c r="V76" s="16" t="s">
        <v>33</v>
      </c>
      <c r="W76" s="16" t="s">
        <v>32</v>
      </c>
      <c r="X76" s="10">
        <v>78</v>
      </c>
      <c r="Y76" s="10">
        <v>90</v>
      </c>
      <c r="Z76" s="10">
        <f t="shared" si="14"/>
        <v>1701</v>
      </c>
      <c r="AA76" s="10">
        <f t="shared" si="15"/>
        <v>24</v>
      </c>
      <c r="AB76" s="10">
        <f t="shared" si="16"/>
        <v>70.875</v>
      </c>
      <c r="AC76" s="10">
        <f t="shared" si="17"/>
        <v>3307.82</v>
      </c>
      <c r="AD76" s="10">
        <f t="shared" si="18"/>
        <v>45</v>
      </c>
      <c r="AE76" s="10">
        <f t="shared" si="19"/>
        <v>73.5071111111111</v>
      </c>
    </row>
    <row r="77" spans="1:31">
      <c r="A77" s="4">
        <v>74</v>
      </c>
      <c r="B77" s="15" t="s">
        <v>193</v>
      </c>
      <c r="C77" s="15" t="s">
        <v>194</v>
      </c>
      <c r="D77" s="5">
        <v>74</v>
      </c>
      <c r="E77" s="5">
        <v>60</v>
      </c>
      <c r="F77" s="5">
        <v>61</v>
      </c>
      <c r="G77" s="5">
        <v>79</v>
      </c>
      <c r="H77" s="4">
        <v>89.16</v>
      </c>
      <c r="I77" s="15" t="s">
        <v>33</v>
      </c>
      <c r="J77" s="5">
        <v>75</v>
      </c>
      <c r="K77" s="15" t="s">
        <v>38</v>
      </c>
      <c r="L77" s="10">
        <f t="shared" si="11"/>
        <v>1538.82</v>
      </c>
      <c r="M77" s="10">
        <f t="shared" si="12"/>
        <v>21</v>
      </c>
      <c r="N77" s="10">
        <f t="shared" si="13"/>
        <v>73.2771428571428</v>
      </c>
      <c r="P77" s="16" t="s">
        <v>193</v>
      </c>
      <c r="Q77" s="16" t="s">
        <v>194</v>
      </c>
      <c r="R77" s="10">
        <v>86</v>
      </c>
      <c r="S77" s="10">
        <v>60</v>
      </c>
      <c r="T77" s="10">
        <v>61</v>
      </c>
      <c r="U77" s="10">
        <v>79</v>
      </c>
      <c r="V77" s="16" t="s">
        <v>38</v>
      </c>
      <c r="W77" s="16" t="s">
        <v>38</v>
      </c>
      <c r="X77" s="10">
        <v>80</v>
      </c>
      <c r="Y77" s="10">
        <v>87</v>
      </c>
      <c r="Z77" s="10">
        <f t="shared" si="14"/>
        <v>1767</v>
      </c>
      <c r="AA77" s="10">
        <f t="shared" si="15"/>
        <v>24</v>
      </c>
      <c r="AB77" s="10">
        <f t="shared" si="16"/>
        <v>73.625</v>
      </c>
      <c r="AC77" s="10">
        <f t="shared" si="17"/>
        <v>3305.82</v>
      </c>
      <c r="AD77" s="10">
        <f t="shared" si="18"/>
        <v>45</v>
      </c>
      <c r="AE77" s="10">
        <f t="shared" si="19"/>
        <v>73.4626666666667</v>
      </c>
    </row>
    <row r="78" spans="1:31">
      <c r="A78" s="6">
        <v>75</v>
      </c>
      <c r="B78" s="15" t="s">
        <v>195</v>
      </c>
      <c r="C78" s="15" t="s">
        <v>196</v>
      </c>
      <c r="D78" s="5">
        <v>63</v>
      </c>
      <c r="E78" s="5">
        <v>67</v>
      </c>
      <c r="F78" s="5">
        <v>67</v>
      </c>
      <c r="G78" s="5">
        <v>79</v>
      </c>
      <c r="H78" s="4">
        <v>95.58</v>
      </c>
      <c r="I78" s="15" t="s">
        <v>32</v>
      </c>
      <c r="J78" s="5">
        <v>70</v>
      </c>
      <c r="K78" s="15" t="s">
        <v>32</v>
      </c>
      <c r="L78" s="10">
        <f t="shared" si="11"/>
        <v>1548.16</v>
      </c>
      <c r="M78" s="10">
        <f t="shared" si="12"/>
        <v>21</v>
      </c>
      <c r="N78" s="10">
        <f t="shared" si="13"/>
        <v>73.7219047619048</v>
      </c>
      <c r="P78" s="16" t="s">
        <v>195</v>
      </c>
      <c r="Q78" s="19" t="s">
        <v>196</v>
      </c>
      <c r="R78" s="10">
        <v>78</v>
      </c>
      <c r="S78" s="10">
        <v>47</v>
      </c>
      <c r="T78" s="10">
        <v>66</v>
      </c>
      <c r="U78" s="10">
        <v>70</v>
      </c>
      <c r="V78" s="16" t="s">
        <v>33</v>
      </c>
      <c r="W78" s="16" t="s">
        <v>33</v>
      </c>
      <c r="X78" s="10">
        <v>88</v>
      </c>
      <c r="Y78" s="10">
        <v>88</v>
      </c>
      <c r="Z78" s="10">
        <f t="shared" si="14"/>
        <v>1753.5</v>
      </c>
      <c r="AA78" s="10">
        <f t="shared" si="15"/>
        <v>24</v>
      </c>
      <c r="AB78" s="10">
        <f t="shared" si="16"/>
        <v>73.0625</v>
      </c>
      <c r="AC78" s="10">
        <f t="shared" si="17"/>
        <v>3301.66</v>
      </c>
      <c r="AD78" s="10">
        <f t="shared" si="18"/>
        <v>45</v>
      </c>
      <c r="AE78" s="10">
        <f t="shared" si="19"/>
        <v>73.3702222222222</v>
      </c>
    </row>
    <row r="79" spans="1:31">
      <c r="A79" s="6">
        <v>76</v>
      </c>
      <c r="B79" s="15" t="s">
        <v>197</v>
      </c>
      <c r="C79" s="18" t="s">
        <v>198</v>
      </c>
      <c r="D79" s="5">
        <v>81</v>
      </c>
      <c r="E79" s="5">
        <v>60</v>
      </c>
      <c r="F79" s="15" t="s">
        <v>199</v>
      </c>
      <c r="G79" s="5">
        <v>69</v>
      </c>
      <c r="H79" s="4">
        <v>94.75</v>
      </c>
      <c r="I79" s="15" t="s">
        <v>32</v>
      </c>
      <c r="J79" s="5">
        <v>78</v>
      </c>
      <c r="K79" s="15" t="s">
        <v>32</v>
      </c>
      <c r="L79" s="10">
        <f t="shared" si="11"/>
        <v>1522</v>
      </c>
      <c r="M79" s="10">
        <f t="shared" si="12"/>
        <v>21</v>
      </c>
      <c r="N79" s="10">
        <f t="shared" si="13"/>
        <v>72.4761904761905</v>
      </c>
      <c r="P79" s="16" t="s">
        <v>197</v>
      </c>
      <c r="Q79" s="19" t="s">
        <v>198</v>
      </c>
      <c r="R79" s="10">
        <v>76</v>
      </c>
      <c r="S79" s="10">
        <v>81</v>
      </c>
      <c r="T79" s="10">
        <v>51</v>
      </c>
      <c r="U79" s="10">
        <v>84</v>
      </c>
      <c r="V79" s="16" t="s">
        <v>38</v>
      </c>
      <c r="W79" s="16" t="s">
        <v>32</v>
      </c>
      <c r="X79" s="10">
        <v>77</v>
      </c>
      <c r="Y79" s="10">
        <v>92</v>
      </c>
      <c r="Z79" s="10">
        <f t="shared" si="14"/>
        <v>1766.5</v>
      </c>
      <c r="AA79" s="10">
        <f t="shared" si="15"/>
        <v>24</v>
      </c>
      <c r="AB79" s="10">
        <f t="shared" si="16"/>
        <v>73.6041666666667</v>
      </c>
      <c r="AC79" s="10">
        <f t="shared" si="17"/>
        <v>3288.5</v>
      </c>
      <c r="AD79" s="10">
        <f t="shared" si="18"/>
        <v>45</v>
      </c>
      <c r="AE79" s="10">
        <f t="shared" si="19"/>
        <v>73.0777777777778</v>
      </c>
    </row>
    <row r="80" spans="1:31">
      <c r="A80" s="6">
        <v>77</v>
      </c>
      <c r="B80" s="15" t="s">
        <v>200</v>
      </c>
      <c r="C80" s="18" t="s">
        <v>201</v>
      </c>
      <c r="D80" s="15" t="s">
        <v>160</v>
      </c>
      <c r="E80" s="5">
        <v>60</v>
      </c>
      <c r="F80" s="5">
        <v>70</v>
      </c>
      <c r="G80" s="5">
        <v>86</v>
      </c>
      <c r="H80" s="4">
        <v>92.23</v>
      </c>
      <c r="I80" s="15" t="s">
        <v>32</v>
      </c>
      <c r="J80" s="5">
        <v>87</v>
      </c>
      <c r="K80" s="15" t="s">
        <v>32</v>
      </c>
      <c r="L80" s="10">
        <f t="shared" si="11"/>
        <v>1520.96</v>
      </c>
      <c r="M80" s="10">
        <f t="shared" si="12"/>
        <v>21</v>
      </c>
      <c r="N80" s="10">
        <f t="shared" si="13"/>
        <v>72.4266666666667</v>
      </c>
      <c r="P80" s="16" t="s">
        <v>200</v>
      </c>
      <c r="Q80" s="16" t="s">
        <v>201</v>
      </c>
      <c r="R80" s="10">
        <v>72</v>
      </c>
      <c r="S80" s="10">
        <v>60</v>
      </c>
      <c r="T80" s="10">
        <v>72</v>
      </c>
      <c r="U80" s="10">
        <v>63</v>
      </c>
      <c r="V80" s="16" t="s">
        <v>38</v>
      </c>
      <c r="W80" s="16" t="s">
        <v>32</v>
      </c>
      <c r="X80" s="10">
        <v>90</v>
      </c>
      <c r="Y80" s="10">
        <v>90</v>
      </c>
      <c r="Z80" s="10">
        <f t="shared" si="14"/>
        <v>1741</v>
      </c>
      <c r="AA80" s="10">
        <f t="shared" si="15"/>
        <v>24</v>
      </c>
      <c r="AB80" s="10">
        <f t="shared" si="16"/>
        <v>72.5416666666667</v>
      </c>
      <c r="AC80" s="10">
        <f t="shared" si="17"/>
        <v>3261.96</v>
      </c>
      <c r="AD80" s="10">
        <f t="shared" si="18"/>
        <v>45</v>
      </c>
      <c r="AE80" s="10">
        <f t="shared" si="19"/>
        <v>72.488</v>
      </c>
    </row>
    <row r="81" spans="1:31">
      <c r="A81" s="6">
        <v>78</v>
      </c>
      <c r="B81" s="15" t="s">
        <v>202</v>
      </c>
      <c r="C81" s="18" t="s">
        <v>203</v>
      </c>
      <c r="D81" s="5">
        <v>71</v>
      </c>
      <c r="E81" s="5">
        <v>75</v>
      </c>
      <c r="F81" s="15" t="s">
        <v>82</v>
      </c>
      <c r="G81" s="5">
        <v>80</v>
      </c>
      <c r="H81" s="4">
        <v>87.36</v>
      </c>
      <c r="I81" s="15" t="s">
        <v>38</v>
      </c>
      <c r="J81" s="5">
        <v>75</v>
      </c>
      <c r="K81" s="15" t="s">
        <v>32</v>
      </c>
      <c r="L81" s="10">
        <f t="shared" si="11"/>
        <v>1549.72</v>
      </c>
      <c r="M81" s="10">
        <f t="shared" si="12"/>
        <v>21</v>
      </c>
      <c r="N81" s="10">
        <f t="shared" si="13"/>
        <v>73.7961904761905</v>
      </c>
      <c r="P81" s="16" t="s">
        <v>202</v>
      </c>
      <c r="Q81" s="19" t="s">
        <v>203</v>
      </c>
      <c r="R81" s="10">
        <v>65</v>
      </c>
      <c r="S81" s="10">
        <v>55</v>
      </c>
      <c r="T81" s="10">
        <v>73</v>
      </c>
      <c r="U81" s="10">
        <v>75</v>
      </c>
      <c r="V81" s="16" t="s">
        <v>38</v>
      </c>
      <c r="W81" s="16" t="s">
        <v>32</v>
      </c>
      <c r="X81" s="10">
        <v>60</v>
      </c>
      <c r="Y81" s="10">
        <v>90</v>
      </c>
      <c r="Z81" s="10">
        <f t="shared" si="14"/>
        <v>1698</v>
      </c>
      <c r="AA81" s="10">
        <f t="shared" si="15"/>
        <v>24</v>
      </c>
      <c r="AB81" s="10">
        <f t="shared" si="16"/>
        <v>70.75</v>
      </c>
      <c r="AC81" s="10">
        <f t="shared" si="17"/>
        <v>3247.72</v>
      </c>
      <c r="AD81" s="10">
        <f t="shared" si="18"/>
        <v>45</v>
      </c>
      <c r="AE81" s="10">
        <f t="shared" si="19"/>
        <v>72.1715555555556</v>
      </c>
    </row>
    <row r="82" spans="1:31">
      <c r="A82" s="6">
        <v>79</v>
      </c>
      <c r="B82" s="15" t="s">
        <v>204</v>
      </c>
      <c r="C82" s="18" t="s">
        <v>205</v>
      </c>
      <c r="D82" s="5">
        <v>81</v>
      </c>
      <c r="E82" s="5">
        <v>60</v>
      </c>
      <c r="F82" s="15" t="s">
        <v>206</v>
      </c>
      <c r="G82" s="5">
        <v>71</v>
      </c>
      <c r="H82" s="4">
        <v>93.51</v>
      </c>
      <c r="I82" s="15" t="s">
        <v>32</v>
      </c>
      <c r="J82" s="5">
        <v>75</v>
      </c>
      <c r="K82" s="15" t="s">
        <v>38</v>
      </c>
      <c r="L82" s="10">
        <f t="shared" si="11"/>
        <v>1472.52</v>
      </c>
      <c r="M82" s="10">
        <f t="shared" si="12"/>
        <v>21</v>
      </c>
      <c r="N82" s="10">
        <f t="shared" si="13"/>
        <v>70.12</v>
      </c>
      <c r="P82" s="16" t="s">
        <v>204</v>
      </c>
      <c r="Q82" s="19" t="s">
        <v>205</v>
      </c>
      <c r="R82" s="10">
        <v>73</v>
      </c>
      <c r="S82" s="10">
        <v>54</v>
      </c>
      <c r="T82" s="10">
        <v>67</v>
      </c>
      <c r="U82" s="10">
        <v>85</v>
      </c>
      <c r="V82" s="16" t="s">
        <v>38</v>
      </c>
      <c r="W82" s="16" t="s">
        <v>38</v>
      </c>
      <c r="X82" s="10">
        <v>82</v>
      </c>
      <c r="Y82" s="10">
        <v>91</v>
      </c>
      <c r="Z82" s="10">
        <f t="shared" si="14"/>
        <v>1772</v>
      </c>
      <c r="AA82" s="10">
        <f t="shared" si="15"/>
        <v>24</v>
      </c>
      <c r="AB82" s="10">
        <f t="shared" si="16"/>
        <v>73.8333333333333</v>
      </c>
      <c r="AC82" s="10">
        <f t="shared" si="17"/>
        <v>3244.52</v>
      </c>
      <c r="AD82" s="10">
        <f t="shared" si="18"/>
        <v>45</v>
      </c>
      <c r="AE82" s="10">
        <f t="shared" si="19"/>
        <v>72.1004444444444</v>
      </c>
    </row>
    <row r="83" spans="1:31">
      <c r="A83" s="6">
        <v>80</v>
      </c>
      <c r="B83" s="15" t="s">
        <v>207</v>
      </c>
      <c r="C83" s="15" t="s">
        <v>208</v>
      </c>
      <c r="D83" s="5">
        <v>68</v>
      </c>
      <c r="E83" s="5">
        <v>72</v>
      </c>
      <c r="F83" s="5">
        <v>62</v>
      </c>
      <c r="G83" s="5">
        <v>84</v>
      </c>
      <c r="H83" s="4">
        <v>93.47</v>
      </c>
      <c r="I83" s="15" t="s">
        <v>32</v>
      </c>
      <c r="J83" s="5">
        <v>73</v>
      </c>
      <c r="K83" s="15" t="s">
        <v>32</v>
      </c>
      <c r="L83" s="10">
        <f t="shared" si="11"/>
        <v>1585.44</v>
      </c>
      <c r="M83" s="10">
        <f t="shared" si="12"/>
        <v>21</v>
      </c>
      <c r="N83" s="10">
        <f t="shared" si="13"/>
        <v>75.4971428571429</v>
      </c>
      <c r="P83" s="16" t="s">
        <v>207</v>
      </c>
      <c r="Q83" s="19" t="s">
        <v>208</v>
      </c>
      <c r="R83" s="10">
        <v>71</v>
      </c>
      <c r="S83" s="10">
        <v>48</v>
      </c>
      <c r="T83" s="10">
        <v>51</v>
      </c>
      <c r="U83" s="10">
        <v>73</v>
      </c>
      <c r="V83" s="16" t="s">
        <v>33</v>
      </c>
      <c r="W83" s="16" t="s">
        <v>32</v>
      </c>
      <c r="X83" s="10">
        <v>91</v>
      </c>
      <c r="Y83" s="10">
        <v>90</v>
      </c>
      <c r="Z83" s="10">
        <f t="shared" si="14"/>
        <v>1652</v>
      </c>
      <c r="AA83" s="10">
        <f t="shared" si="15"/>
        <v>24</v>
      </c>
      <c r="AB83" s="10">
        <f t="shared" si="16"/>
        <v>68.8333333333333</v>
      </c>
      <c r="AC83" s="10">
        <f t="shared" si="17"/>
        <v>3237.44</v>
      </c>
      <c r="AD83" s="10">
        <f t="shared" si="18"/>
        <v>45</v>
      </c>
      <c r="AE83" s="10">
        <f t="shared" si="19"/>
        <v>71.9431111111111</v>
      </c>
    </row>
    <row r="84" spans="1:31">
      <c r="A84" s="6">
        <v>81</v>
      </c>
      <c r="B84" s="15" t="s">
        <v>209</v>
      </c>
      <c r="C84" s="18" t="s">
        <v>210</v>
      </c>
      <c r="D84" s="5">
        <v>72</v>
      </c>
      <c r="E84" s="5">
        <v>77</v>
      </c>
      <c r="F84" s="15" t="s">
        <v>211</v>
      </c>
      <c r="G84" s="5">
        <v>87</v>
      </c>
      <c r="H84" s="4">
        <v>81.34</v>
      </c>
      <c r="I84" s="15" t="s">
        <v>32</v>
      </c>
      <c r="J84" s="5">
        <v>81</v>
      </c>
      <c r="K84" s="15" t="s">
        <v>32</v>
      </c>
      <c r="L84" s="10">
        <f t="shared" si="11"/>
        <v>1574.68</v>
      </c>
      <c r="M84" s="10">
        <f t="shared" si="12"/>
        <v>21</v>
      </c>
      <c r="N84" s="10">
        <f t="shared" si="13"/>
        <v>74.9847619047619</v>
      </c>
      <c r="P84" s="16" t="s">
        <v>209</v>
      </c>
      <c r="Q84" s="16" t="s">
        <v>210</v>
      </c>
      <c r="R84" s="10">
        <v>78</v>
      </c>
      <c r="S84" s="10">
        <v>73</v>
      </c>
      <c r="T84" s="10">
        <v>49</v>
      </c>
      <c r="U84" s="10">
        <v>72</v>
      </c>
      <c r="V84" s="16" t="s">
        <v>38</v>
      </c>
      <c r="W84" s="16" t="s">
        <v>32</v>
      </c>
      <c r="X84" s="10">
        <v>65</v>
      </c>
      <c r="Y84" s="10">
        <v>90</v>
      </c>
      <c r="Z84" s="10">
        <f t="shared" si="14"/>
        <v>1656.5</v>
      </c>
      <c r="AA84" s="10">
        <f t="shared" si="15"/>
        <v>24</v>
      </c>
      <c r="AB84" s="10">
        <f t="shared" si="16"/>
        <v>69.0208333333333</v>
      </c>
      <c r="AC84" s="10">
        <f t="shared" si="17"/>
        <v>3231.18</v>
      </c>
      <c r="AD84" s="10">
        <f t="shared" si="18"/>
        <v>45</v>
      </c>
      <c r="AE84" s="10">
        <f t="shared" si="19"/>
        <v>71.804</v>
      </c>
    </row>
    <row r="85" spans="1:31">
      <c r="A85" s="6">
        <v>82</v>
      </c>
      <c r="B85" s="15" t="s">
        <v>212</v>
      </c>
      <c r="C85" s="18" t="s">
        <v>213</v>
      </c>
      <c r="D85" s="5">
        <v>87</v>
      </c>
      <c r="E85" s="5">
        <v>66</v>
      </c>
      <c r="F85" s="15" t="s">
        <v>214</v>
      </c>
      <c r="G85" s="5">
        <v>79</v>
      </c>
      <c r="H85" s="4">
        <v>94.27</v>
      </c>
      <c r="I85" s="15" t="s">
        <v>38</v>
      </c>
      <c r="J85" s="5">
        <v>73</v>
      </c>
      <c r="K85" s="15" t="s">
        <v>38</v>
      </c>
      <c r="L85" s="10">
        <f t="shared" si="11"/>
        <v>1530.04</v>
      </c>
      <c r="M85" s="10">
        <f t="shared" si="12"/>
        <v>21</v>
      </c>
      <c r="N85" s="10">
        <f t="shared" si="13"/>
        <v>72.8590476190476</v>
      </c>
      <c r="P85" s="16" t="s">
        <v>212</v>
      </c>
      <c r="Q85" s="19" t="s">
        <v>213</v>
      </c>
      <c r="R85" s="10">
        <v>68</v>
      </c>
      <c r="S85" s="10">
        <v>49</v>
      </c>
      <c r="T85" s="10">
        <v>61</v>
      </c>
      <c r="U85" s="10">
        <v>80</v>
      </c>
      <c r="V85" s="16" t="s">
        <v>33</v>
      </c>
      <c r="W85" s="16" t="s">
        <v>32</v>
      </c>
      <c r="X85" s="10">
        <v>86</v>
      </c>
      <c r="Y85" s="10">
        <v>78</v>
      </c>
      <c r="Z85" s="10">
        <f t="shared" si="14"/>
        <v>1700.5</v>
      </c>
      <c r="AA85" s="10">
        <f t="shared" si="15"/>
        <v>24</v>
      </c>
      <c r="AB85" s="10">
        <f t="shared" si="16"/>
        <v>70.8541666666667</v>
      </c>
      <c r="AC85" s="10">
        <f t="shared" si="17"/>
        <v>3230.54</v>
      </c>
      <c r="AD85" s="10">
        <f t="shared" si="18"/>
        <v>45</v>
      </c>
      <c r="AE85" s="10">
        <f t="shared" si="19"/>
        <v>71.7897777777778</v>
      </c>
    </row>
    <row r="86" spans="1:31">
      <c r="A86" s="6">
        <v>83</v>
      </c>
      <c r="B86" s="15" t="s">
        <v>215</v>
      </c>
      <c r="C86" s="18" t="s">
        <v>216</v>
      </c>
      <c r="D86" s="5">
        <v>73</v>
      </c>
      <c r="E86" s="5">
        <v>68</v>
      </c>
      <c r="F86" s="15" t="s">
        <v>143</v>
      </c>
      <c r="G86" s="5">
        <v>87</v>
      </c>
      <c r="H86" s="4">
        <v>97.68</v>
      </c>
      <c r="I86" s="15" t="s">
        <v>32</v>
      </c>
      <c r="J86" s="5">
        <v>81</v>
      </c>
      <c r="K86" s="15" t="s">
        <v>32</v>
      </c>
      <c r="L86" s="10">
        <f t="shared" si="11"/>
        <v>1590.86</v>
      </c>
      <c r="M86" s="10">
        <f t="shared" si="12"/>
        <v>21</v>
      </c>
      <c r="N86" s="10">
        <f t="shared" si="13"/>
        <v>75.7552380952381</v>
      </c>
      <c r="P86" s="16" t="s">
        <v>215</v>
      </c>
      <c r="Q86" s="19" t="s">
        <v>216</v>
      </c>
      <c r="R86" s="10">
        <v>73</v>
      </c>
      <c r="S86" s="10">
        <v>82</v>
      </c>
      <c r="T86" s="10">
        <v>43</v>
      </c>
      <c r="U86" s="10">
        <v>66</v>
      </c>
      <c r="V86" s="16" t="s">
        <v>38</v>
      </c>
      <c r="W86" s="16" t="s">
        <v>32</v>
      </c>
      <c r="X86" s="10">
        <v>80</v>
      </c>
      <c r="Y86" s="10">
        <v>92</v>
      </c>
      <c r="Z86" s="10">
        <f t="shared" si="14"/>
        <v>1634.5</v>
      </c>
      <c r="AA86" s="10">
        <f t="shared" si="15"/>
        <v>24</v>
      </c>
      <c r="AB86" s="10">
        <f t="shared" si="16"/>
        <v>68.1041666666667</v>
      </c>
      <c r="AC86" s="10">
        <f t="shared" si="17"/>
        <v>3225.36</v>
      </c>
      <c r="AD86" s="10">
        <f t="shared" si="18"/>
        <v>45</v>
      </c>
      <c r="AE86" s="10">
        <f t="shared" si="19"/>
        <v>71.6746666666667</v>
      </c>
    </row>
    <row r="87" spans="1:31">
      <c r="A87" s="6">
        <v>84</v>
      </c>
      <c r="B87" s="15" t="s">
        <v>217</v>
      </c>
      <c r="C87" s="18" t="s">
        <v>218</v>
      </c>
      <c r="D87" s="5">
        <v>72</v>
      </c>
      <c r="E87" s="5">
        <v>64</v>
      </c>
      <c r="F87" s="15" t="s">
        <v>176</v>
      </c>
      <c r="G87" s="5">
        <v>87</v>
      </c>
      <c r="H87" s="4">
        <v>89</v>
      </c>
      <c r="I87" s="15" t="s">
        <v>33</v>
      </c>
      <c r="J87" s="5">
        <v>73</v>
      </c>
      <c r="K87" s="15" t="s">
        <v>38</v>
      </c>
      <c r="L87" s="10">
        <f t="shared" si="11"/>
        <v>1542.5</v>
      </c>
      <c r="M87" s="10">
        <f t="shared" si="12"/>
        <v>21</v>
      </c>
      <c r="N87" s="10">
        <f t="shared" si="13"/>
        <v>73.4523809523809</v>
      </c>
      <c r="P87" s="16" t="s">
        <v>217</v>
      </c>
      <c r="Q87" s="19" t="s">
        <v>218</v>
      </c>
      <c r="R87" s="10">
        <v>77</v>
      </c>
      <c r="S87" s="10">
        <v>60</v>
      </c>
      <c r="T87" s="10">
        <v>51</v>
      </c>
      <c r="U87" s="10">
        <v>77</v>
      </c>
      <c r="V87" s="16" t="s">
        <v>33</v>
      </c>
      <c r="W87" s="16" t="s">
        <v>38</v>
      </c>
      <c r="X87" s="10">
        <v>76</v>
      </c>
      <c r="Y87" s="10">
        <v>85</v>
      </c>
      <c r="Z87" s="10">
        <f t="shared" si="14"/>
        <v>1680</v>
      </c>
      <c r="AA87" s="10">
        <f t="shared" si="15"/>
        <v>24</v>
      </c>
      <c r="AB87" s="10">
        <f t="shared" si="16"/>
        <v>70</v>
      </c>
      <c r="AC87" s="10">
        <f t="shared" si="17"/>
        <v>3222.5</v>
      </c>
      <c r="AD87" s="10">
        <f t="shared" si="18"/>
        <v>45</v>
      </c>
      <c r="AE87" s="10">
        <f t="shared" si="19"/>
        <v>71.6111111111111</v>
      </c>
    </row>
    <row r="88" spans="1:31">
      <c r="A88" s="4">
        <v>85</v>
      </c>
      <c r="B88" s="15" t="s">
        <v>219</v>
      </c>
      <c r="C88" s="15" t="s">
        <v>220</v>
      </c>
      <c r="D88" s="5">
        <v>74</v>
      </c>
      <c r="E88" s="5">
        <v>77</v>
      </c>
      <c r="F88" s="5">
        <v>63</v>
      </c>
      <c r="G88" s="5">
        <v>82</v>
      </c>
      <c r="H88" s="4">
        <v>91.79</v>
      </c>
      <c r="I88" s="15" t="s">
        <v>38</v>
      </c>
      <c r="J88" s="5">
        <v>75</v>
      </c>
      <c r="K88" s="15" t="s">
        <v>38</v>
      </c>
      <c r="L88" s="10">
        <f t="shared" si="11"/>
        <v>1592.58</v>
      </c>
      <c r="M88" s="10">
        <f t="shared" si="12"/>
        <v>21</v>
      </c>
      <c r="N88" s="10">
        <f t="shared" si="13"/>
        <v>75.8371428571429</v>
      </c>
      <c r="P88" s="16" t="s">
        <v>219</v>
      </c>
      <c r="Q88" s="16" t="s">
        <v>220</v>
      </c>
      <c r="R88" s="10">
        <v>73</v>
      </c>
      <c r="S88" s="10">
        <v>71</v>
      </c>
      <c r="T88" s="10">
        <v>48</v>
      </c>
      <c r="U88" s="10">
        <v>63</v>
      </c>
      <c r="V88" s="16" t="s">
        <v>33</v>
      </c>
      <c r="W88" s="16" t="s">
        <v>38</v>
      </c>
      <c r="X88" s="10">
        <v>72</v>
      </c>
      <c r="Y88" s="10">
        <v>90</v>
      </c>
      <c r="Z88" s="10">
        <f t="shared" si="14"/>
        <v>1618</v>
      </c>
      <c r="AA88" s="10">
        <f t="shared" si="15"/>
        <v>24</v>
      </c>
      <c r="AB88" s="10">
        <f t="shared" si="16"/>
        <v>67.4166666666667</v>
      </c>
      <c r="AC88" s="10">
        <f t="shared" si="17"/>
        <v>3210.58</v>
      </c>
      <c r="AD88" s="10">
        <f t="shared" si="18"/>
        <v>45</v>
      </c>
      <c r="AE88" s="10">
        <f t="shared" si="19"/>
        <v>71.3462222222222</v>
      </c>
    </row>
    <row r="89" spans="1:31">
      <c r="A89" s="6">
        <v>86</v>
      </c>
      <c r="B89" s="15" t="s">
        <v>221</v>
      </c>
      <c r="C89" s="18" t="s">
        <v>222</v>
      </c>
      <c r="D89" s="5">
        <v>83</v>
      </c>
      <c r="E89" s="15" t="s">
        <v>223</v>
      </c>
      <c r="F89" s="15" t="s">
        <v>173</v>
      </c>
      <c r="G89" s="5">
        <v>72</v>
      </c>
      <c r="H89" s="4">
        <v>98.45</v>
      </c>
      <c r="I89" s="15" t="s">
        <v>32</v>
      </c>
      <c r="J89" s="5">
        <v>70</v>
      </c>
      <c r="K89" s="15" t="s">
        <v>32</v>
      </c>
      <c r="L89" s="10">
        <f t="shared" si="11"/>
        <v>1385.4</v>
      </c>
      <c r="M89" s="10">
        <f t="shared" si="12"/>
        <v>21</v>
      </c>
      <c r="N89" s="10">
        <f t="shared" si="13"/>
        <v>65.9714285714286</v>
      </c>
      <c r="P89" s="16" t="s">
        <v>221</v>
      </c>
      <c r="Q89" s="19" t="s">
        <v>222</v>
      </c>
      <c r="R89" s="10">
        <v>89</v>
      </c>
      <c r="S89" s="10">
        <v>53</v>
      </c>
      <c r="T89" s="10">
        <v>84</v>
      </c>
      <c r="U89" s="10">
        <v>60</v>
      </c>
      <c r="V89" s="16" t="s">
        <v>38</v>
      </c>
      <c r="W89" s="16" t="s">
        <v>32</v>
      </c>
      <c r="X89" s="10">
        <v>73</v>
      </c>
      <c r="Y89" s="10">
        <v>91</v>
      </c>
      <c r="Z89" s="10">
        <f t="shared" si="14"/>
        <v>1814.5</v>
      </c>
      <c r="AA89" s="10">
        <f t="shared" si="15"/>
        <v>24</v>
      </c>
      <c r="AB89" s="10">
        <f t="shared" si="16"/>
        <v>75.6041666666667</v>
      </c>
      <c r="AC89" s="10">
        <f t="shared" si="17"/>
        <v>3199.9</v>
      </c>
      <c r="AD89" s="10">
        <f t="shared" si="18"/>
        <v>45</v>
      </c>
      <c r="AE89" s="10">
        <f t="shared" si="19"/>
        <v>71.1088888888889</v>
      </c>
    </row>
    <row r="90" spans="1:31">
      <c r="A90" s="6">
        <v>87</v>
      </c>
      <c r="B90" s="15" t="s">
        <v>224</v>
      </c>
      <c r="C90" s="18" t="s">
        <v>225</v>
      </c>
      <c r="D90" s="5">
        <v>72</v>
      </c>
      <c r="E90" s="15" t="s">
        <v>66</v>
      </c>
      <c r="F90" s="5">
        <v>67</v>
      </c>
      <c r="G90" s="5">
        <v>91</v>
      </c>
      <c r="H90" s="4">
        <v>98.34</v>
      </c>
      <c r="I90" s="15" t="s">
        <v>32</v>
      </c>
      <c r="J90" s="5">
        <v>85</v>
      </c>
      <c r="K90" s="15" t="s">
        <v>32</v>
      </c>
      <c r="L90" s="10">
        <f t="shared" si="11"/>
        <v>1586.68</v>
      </c>
      <c r="M90" s="10">
        <f t="shared" si="12"/>
        <v>21</v>
      </c>
      <c r="N90" s="10">
        <f t="shared" si="13"/>
        <v>75.5561904761905</v>
      </c>
      <c r="P90" s="16" t="s">
        <v>224</v>
      </c>
      <c r="Q90" s="19" t="s">
        <v>225</v>
      </c>
      <c r="R90" s="10">
        <v>78</v>
      </c>
      <c r="S90" s="10">
        <v>47</v>
      </c>
      <c r="T90" s="10">
        <v>60</v>
      </c>
      <c r="U90" s="10">
        <v>54</v>
      </c>
      <c r="V90" s="16" t="s">
        <v>38</v>
      </c>
      <c r="W90" s="16" t="s">
        <v>32</v>
      </c>
      <c r="X90" s="10">
        <v>88</v>
      </c>
      <c r="Y90" s="10">
        <v>90</v>
      </c>
      <c r="Z90" s="10">
        <f t="shared" si="14"/>
        <v>1609.5</v>
      </c>
      <c r="AA90" s="10">
        <f t="shared" si="15"/>
        <v>24</v>
      </c>
      <c r="AB90" s="10">
        <f t="shared" si="16"/>
        <v>67.0625</v>
      </c>
      <c r="AC90" s="10">
        <f t="shared" si="17"/>
        <v>3196.18</v>
      </c>
      <c r="AD90" s="10">
        <f t="shared" si="18"/>
        <v>45</v>
      </c>
      <c r="AE90" s="10">
        <f t="shared" si="19"/>
        <v>71.0262222222222</v>
      </c>
    </row>
    <row r="91" spans="1:31">
      <c r="A91" s="6">
        <v>88</v>
      </c>
      <c r="B91" s="15" t="s">
        <v>226</v>
      </c>
      <c r="C91" s="18" t="s">
        <v>227</v>
      </c>
      <c r="D91" s="5">
        <v>62</v>
      </c>
      <c r="E91" s="5">
        <v>81</v>
      </c>
      <c r="F91" s="15" t="s">
        <v>66</v>
      </c>
      <c r="G91" s="5">
        <v>79</v>
      </c>
      <c r="H91" s="4">
        <v>89.12</v>
      </c>
      <c r="I91" s="15" t="s">
        <v>32</v>
      </c>
      <c r="J91" s="5">
        <v>69</v>
      </c>
      <c r="K91" s="15" t="s">
        <v>38</v>
      </c>
      <c r="L91" s="10">
        <f t="shared" si="11"/>
        <v>1535.24</v>
      </c>
      <c r="M91" s="10">
        <f t="shared" si="12"/>
        <v>21</v>
      </c>
      <c r="N91" s="10">
        <f t="shared" si="13"/>
        <v>73.1066666666667</v>
      </c>
      <c r="P91" s="16" t="s">
        <v>226</v>
      </c>
      <c r="Q91" s="19" t="s">
        <v>227</v>
      </c>
      <c r="R91" s="10">
        <v>69</v>
      </c>
      <c r="S91" s="10">
        <v>49</v>
      </c>
      <c r="T91" s="10">
        <v>68</v>
      </c>
      <c r="U91" s="10">
        <v>66</v>
      </c>
      <c r="V91" s="16" t="s">
        <v>177</v>
      </c>
      <c r="W91" s="16" t="s">
        <v>32</v>
      </c>
      <c r="X91" s="10">
        <v>81</v>
      </c>
      <c r="Y91" s="10">
        <v>90</v>
      </c>
      <c r="Z91" s="10">
        <f t="shared" si="14"/>
        <v>1652.5</v>
      </c>
      <c r="AA91" s="10">
        <f t="shared" si="15"/>
        <v>24</v>
      </c>
      <c r="AB91" s="10">
        <f t="shared" si="16"/>
        <v>68.8541666666667</v>
      </c>
      <c r="AC91" s="10">
        <f t="shared" si="17"/>
        <v>3187.74</v>
      </c>
      <c r="AD91" s="10">
        <f t="shared" si="18"/>
        <v>45</v>
      </c>
      <c r="AE91" s="10">
        <f t="shared" si="19"/>
        <v>70.8386666666667</v>
      </c>
    </row>
    <row r="92" spans="1:31">
      <c r="A92" s="6">
        <v>89</v>
      </c>
      <c r="B92" s="15" t="s">
        <v>228</v>
      </c>
      <c r="C92" s="18" t="s">
        <v>229</v>
      </c>
      <c r="D92" s="5">
        <v>75</v>
      </c>
      <c r="E92" s="5">
        <v>72</v>
      </c>
      <c r="F92" s="15" t="s">
        <v>66</v>
      </c>
      <c r="G92" s="5">
        <v>79</v>
      </c>
      <c r="H92" s="4">
        <v>98.67</v>
      </c>
      <c r="I92" s="15" t="s">
        <v>32</v>
      </c>
      <c r="J92" s="5">
        <v>74</v>
      </c>
      <c r="K92" s="15" t="s">
        <v>32</v>
      </c>
      <c r="L92" s="10">
        <f t="shared" si="11"/>
        <v>1582.84</v>
      </c>
      <c r="M92" s="10">
        <f t="shared" si="12"/>
        <v>21</v>
      </c>
      <c r="N92" s="10">
        <f t="shared" si="13"/>
        <v>75.3733333333333</v>
      </c>
      <c r="P92" s="16" t="s">
        <v>228</v>
      </c>
      <c r="Q92" s="19" t="s">
        <v>229</v>
      </c>
      <c r="R92" s="10">
        <v>88</v>
      </c>
      <c r="S92" s="10">
        <v>53</v>
      </c>
      <c r="T92" s="10">
        <v>46</v>
      </c>
      <c r="U92" s="10">
        <v>56</v>
      </c>
      <c r="V92" s="16" t="s">
        <v>33</v>
      </c>
      <c r="W92" s="16" t="s">
        <v>38</v>
      </c>
      <c r="X92" s="10">
        <v>87</v>
      </c>
      <c r="Y92" s="10">
        <v>86</v>
      </c>
      <c r="Z92" s="10">
        <f t="shared" si="14"/>
        <v>1602.5</v>
      </c>
      <c r="AA92" s="10">
        <f t="shared" si="15"/>
        <v>24</v>
      </c>
      <c r="AB92" s="10">
        <f t="shared" si="16"/>
        <v>66.7708333333333</v>
      </c>
      <c r="AC92" s="10">
        <f t="shared" si="17"/>
        <v>3185.34</v>
      </c>
      <c r="AD92" s="10">
        <f t="shared" si="18"/>
        <v>45</v>
      </c>
      <c r="AE92" s="10">
        <f t="shared" si="19"/>
        <v>70.7853333333333</v>
      </c>
    </row>
    <row r="93" spans="1:31">
      <c r="A93" s="6">
        <v>90</v>
      </c>
      <c r="B93" s="15" t="s">
        <v>230</v>
      </c>
      <c r="C93" s="18" t="s">
        <v>231</v>
      </c>
      <c r="D93" s="5">
        <v>76</v>
      </c>
      <c r="E93" s="5">
        <v>60</v>
      </c>
      <c r="F93" s="15" t="s">
        <v>82</v>
      </c>
      <c r="G93" s="5">
        <v>65</v>
      </c>
      <c r="H93" s="4">
        <v>95.27</v>
      </c>
      <c r="I93" s="15" t="s">
        <v>33</v>
      </c>
      <c r="J93" s="5">
        <v>76</v>
      </c>
      <c r="K93" s="15" t="s">
        <v>32</v>
      </c>
      <c r="L93" s="10">
        <f t="shared" si="11"/>
        <v>1526.04</v>
      </c>
      <c r="M93" s="10">
        <f t="shared" si="12"/>
        <v>21</v>
      </c>
      <c r="N93" s="10">
        <f t="shared" si="13"/>
        <v>72.6685714285714</v>
      </c>
      <c r="P93" s="16" t="s">
        <v>230</v>
      </c>
      <c r="Q93" s="19" t="s">
        <v>231</v>
      </c>
      <c r="R93" s="10">
        <v>80</v>
      </c>
      <c r="S93" s="10">
        <v>69</v>
      </c>
      <c r="T93" s="10">
        <v>60</v>
      </c>
      <c r="U93" s="10">
        <v>52</v>
      </c>
      <c r="V93" s="16" t="s">
        <v>33</v>
      </c>
      <c r="W93" s="16" t="s">
        <v>32</v>
      </c>
      <c r="X93" s="10">
        <v>65</v>
      </c>
      <c r="Y93" s="10">
        <v>90</v>
      </c>
      <c r="Z93" s="10">
        <f t="shared" si="14"/>
        <v>1658.5</v>
      </c>
      <c r="AA93" s="10">
        <f t="shared" si="15"/>
        <v>24</v>
      </c>
      <c r="AB93" s="10">
        <f t="shared" si="16"/>
        <v>69.1041666666667</v>
      </c>
      <c r="AC93" s="10">
        <f t="shared" si="17"/>
        <v>3184.54</v>
      </c>
      <c r="AD93" s="10">
        <f t="shared" si="18"/>
        <v>45</v>
      </c>
      <c r="AE93" s="10">
        <f t="shared" si="19"/>
        <v>70.7675555555556</v>
      </c>
    </row>
    <row r="94" spans="1:31">
      <c r="A94" s="6">
        <v>91</v>
      </c>
      <c r="B94" s="15" t="s">
        <v>232</v>
      </c>
      <c r="C94" s="18" t="s">
        <v>233</v>
      </c>
      <c r="D94" s="5">
        <v>73</v>
      </c>
      <c r="E94" s="5">
        <v>70</v>
      </c>
      <c r="F94" s="15" t="s">
        <v>214</v>
      </c>
      <c r="G94" s="5">
        <v>82</v>
      </c>
      <c r="H94" s="4">
        <v>93.56</v>
      </c>
      <c r="I94" s="15" t="s">
        <v>32</v>
      </c>
      <c r="J94" s="5">
        <v>67</v>
      </c>
      <c r="K94" s="15" t="s">
        <v>38</v>
      </c>
      <c r="L94" s="10">
        <f t="shared" si="11"/>
        <v>1512.62</v>
      </c>
      <c r="M94" s="10">
        <f t="shared" si="12"/>
        <v>21</v>
      </c>
      <c r="N94" s="10">
        <f t="shared" si="13"/>
        <v>72.0295238095238</v>
      </c>
      <c r="P94" s="16" t="s">
        <v>232</v>
      </c>
      <c r="Q94" s="19" t="s">
        <v>233</v>
      </c>
      <c r="R94" s="10">
        <v>78</v>
      </c>
      <c r="S94" s="10">
        <v>69</v>
      </c>
      <c r="T94" s="10">
        <v>36</v>
      </c>
      <c r="U94" s="10">
        <v>81</v>
      </c>
      <c r="V94" s="16" t="s">
        <v>33</v>
      </c>
      <c r="W94" s="16" t="s">
        <v>32</v>
      </c>
      <c r="X94" s="10">
        <v>80</v>
      </c>
      <c r="Y94" s="10">
        <v>90</v>
      </c>
      <c r="Z94" s="10">
        <f t="shared" si="14"/>
        <v>1667</v>
      </c>
      <c r="AA94" s="10">
        <f t="shared" si="15"/>
        <v>24</v>
      </c>
      <c r="AB94" s="10">
        <f t="shared" si="16"/>
        <v>69.4583333333333</v>
      </c>
      <c r="AC94" s="10">
        <f t="shared" si="17"/>
        <v>3179.62</v>
      </c>
      <c r="AD94" s="10">
        <f t="shared" si="18"/>
        <v>45</v>
      </c>
      <c r="AE94" s="10">
        <f t="shared" si="19"/>
        <v>70.6582222222222</v>
      </c>
    </row>
    <row r="95" spans="1:31">
      <c r="A95" s="6">
        <v>92</v>
      </c>
      <c r="B95" s="15" t="s">
        <v>234</v>
      </c>
      <c r="C95" s="18" t="s">
        <v>235</v>
      </c>
      <c r="D95" s="5">
        <v>60</v>
      </c>
      <c r="E95" s="15" t="s">
        <v>236</v>
      </c>
      <c r="F95" s="5">
        <v>68</v>
      </c>
      <c r="G95" s="5">
        <v>78</v>
      </c>
      <c r="H95" s="4">
        <v>97.04</v>
      </c>
      <c r="I95" s="15" t="s">
        <v>32</v>
      </c>
      <c r="J95" s="5">
        <v>78</v>
      </c>
      <c r="K95" s="15" t="s">
        <v>32</v>
      </c>
      <c r="L95" s="10">
        <f t="shared" si="11"/>
        <v>1477.08</v>
      </c>
      <c r="M95" s="10">
        <f t="shared" si="12"/>
        <v>21</v>
      </c>
      <c r="N95" s="10">
        <f t="shared" si="13"/>
        <v>70.3371428571429</v>
      </c>
      <c r="P95" s="16" t="s">
        <v>234</v>
      </c>
      <c r="Q95" s="16" t="s">
        <v>235</v>
      </c>
      <c r="R95" s="10">
        <v>62</v>
      </c>
      <c r="S95" s="10">
        <v>69</v>
      </c>
      <c r="T95" s="10">
        <v>64</v>
      </c>
      <c r="U95" s="10">
        <v>80</v>
      </c>
      <c r="V95" s="16" t="s">
        <v>38</v>
      </c>
      <c r="W95" s="16" t="s">
        <v>32</v>
      </c>
      <c r="X95" s="10">
        <v>73</v>
      </c>
      <c r="Y95" s="10">
        <v>80</v>
      </c>
      <c r="Z95" s="10">
        <f t="shared" si="14"/>
        <v>1702.5</v>
      </c>
      <c r="AA95" s="10">
        <f t="shared" si="15"/>
        <v>24</v>
      </c>
      <c r="AB95" s="10">
        <f t="shared" si="16"/>
        <v>70.9375</v>
      </c>
      <c r="AC95" s="10">
        <f t="shared" si="17"/>
        <v>3179.58</v>
      </c>
      <c r="AD95" s="10">
        <f t="shared" si="18"/>
        <v>45</v>
      </c>
      <c r="AE95" s="10">
        <f t="shared" si="19"/>
        <v>70.6573333333333</v>
      </c>
    </row>
    <row r="96" spans="1:31">
      <c r="A96" s="6">
        <v>93</v>
      </c>
      <c r="B96" s="15" t="s">
        <v>237</v>
      </c>
      <c r="C96" s="18" t="s">
        <v>238</v>
      </c>
      <c r="D96" s="5">
        <v>67</v>
      </c>
      <c r="E96" s="5">
        <v>64</v>
      </c>
      <c r="F96" s="15" t="s">
        <v>211</v>
      </c>
      <c r="G96" s="5">
        <v>69</v>
      </c>
      <c r="H96" s="4">
        <v>89.57</v>
      </c>
      <c r="I96" s="15" t="s">
        <v>32</v>
      </c>
      <c r="J96" s="5">
        <v>74</v>
      </c>
      <c r="K96" s="15" t="s">
        <v>38</v>
      </c>
      <c r="L96" s="10">
        <f t="shared" si="11"/>
        <v>1445.64</v>
      </c>
      <c r="M96" s="10">
        <f t="shared" si="12"/>
        <v>21</v>
      </c>
      <c r="N96" s="10">
        <f t="shared" si="13"/>
        <v>68.84</v>
      </c>
      <c r="P96" s="16" t="s">
        <v>237</v>
      </c>
      <c r="Q96" s="19" t="s">
        <v>238</v>
      </c>
      <c r="R96" s="10">
        <v>82</v>
      </c>
      <c r="S96" s="10">
        <v>51</v>
      </c>
      <c r="T96" s="10">
        <v>60</v>
      </c>
      <c r="U96" s="10">
        <v>78</v>
      </c>
      <c r="V96" s="16" t="s">
        <v>33</v>
      </c>
      <c r="W96" s="16" t="s">
        <v>38</v>
      </c>
      <c r="X96" s="10">
        <v>69</v>
      </c>
      <c r="Y96" s="10">
        <v>89</v>
      </c>
      <c r="Z96" s="10">
        <f t="shared" si="14"/>
        <v>1725.5</v>
      </c>
      <c r="AA96" s="10">
        <f t="shared" si="15"/>
        <v>24</v>
      </c>
      <c r="AB96" s="10">
        <f t="shared" si="16"/>
        <v>71.8958333333333</v>
      </c>
      <c r="AC96" s="10">
        <f t="shared" si="17"/>
        <v>3171.14</v>
      </c>
      <c r="AD96" s="10">
        <f t="shared" si="18"/>
        <v>45</v>
      </c>
      <c r="AE96" s="10">
        <f t="shared" si="19"/>
        <v>70.4697777777778</v>
      </c>
    </row>
    <row r="97" spans="1:31">
      <c r="A97" s="6">
        <v>94</v>
      </c>
      <c r="B97" s="15" t="s">
        <v>239</v>
      </c>
      <c r="C97" s="18" t="s">
        <v>240</v>
      </c>
      <c r="D97" s="5">
        <v>75</v>
      </c>
      <c r="E97" s="15" t="s">
        <v>180</v>
      </c>
      <c r="F97" s="15" t="s">
        <v>173</v>
      </c>
      <c r="G97" s="5">
        <v>76</v>
      </c>
      <c r="H97" s="4">
        <v>88.43</v>
      </c>
      <c r="I97" s="15" t="s">
        <v>32</v>
      </c>
      <c r="J97" s="5">
        <v>75</v>
      </c>
      <c r="K97" s="15" t="s">
        <v>32</v>
      </c>
      <c r="L97" s="10">
        <f t="shared" si="11"/>
        <v>1436.36</v>
      </c>
      <c r="M97" s="10">
        <f t="shared" si="12"/>
        <v>21</v>
      </c>
      <c r="N97" s="10">
        <f t="shared" si="13"/>
        <v>68.3980952380952</v>
      </c>
      <c r="P97" s="16" t="s">
        <v>239</v>
      </c>
      <c r="Q97" s="16" t="s">
        <v>240</v>
      </c>
      <c r="R97" s="10">
        <v>77</v>
      </c>
      <c r="S97" s="10">
        <v>60</v>
      </c>
      <c r="T97" s="10">
        <v>65</v>
      </c>
      <c r="U97" s="10">
        <v>66</v>
      </c>
      <c r="V97" s="16" t="s">
        <v>33</v>
      </c>
      <c r="W97" s="16" t="s">
        <v>32</v>
      </c>
      <c r="X97" s="10">
        <v>81</v>
      </c>
      <c r="Y97" s="10">
        <v>85</v>
      </c>
      <c r="Z97" s="10">
        <f t="shared" si="14"/>
        <v>1734.5</v>
      </c>
      <c r="AA97" s="10">
        <f t="shared" si="15"/>
        <v>24</v>
      </c>
      <c r="AB97" s="10">
        <f t="shared" si="16"/>
        <v>72.2708333333333</v>
      </c>
      <c r="AC97" s="10">
        <f t="shared" si="17"/>
        <v>3170.86</v>
      </c>
      <c r="AD97" s="10">
        <f t="shared" si="18"/>
        <v>45</v>
      </c>
      <c r="AE97" s="10">
        <f t="shared" si="19"/>
        <v>70.4635555555556</v>
      </c>
    </row>
    <row r="98" spans="1:31">
      <c r="A98" s="6">
        <v>95</v>
      </c>
      <c r="B98" s="15" t="s">
        <v>241</v>
      </c>
      <c r="C98" s="18" t="s">
        <v>242</v>
      </c>
      <c r="D98" s="5">
        <v>72</v>
      </c>
      <c r="E98" s="5">
        <v>62</v>
      </c>
      <c r="F98" s="15" t="s">
        <v>82</v>
      </c>
      <c r="G98" s="5">
        <v>86</v>
      </c>
      <c r="H98" s="4">
        <v>96.72</v>
      </c>
      <c r="I98" s="15" t="s">
        <v>32</v>
      </c>
      <c r="J98" s="5">
        <v>80</v>
      </c>
      <c r="K98" s="15" t="s">
        <v>33</v>
      </c>
      <c r="L98" s="10">
        <f t="shared" si="11"/>
        <v>1574.94</v>
      </c>
      <c r="M98" s="10">
        <f t="shared" si="12"/>
        <v>21</v>
      </c>
      <c r="N98" s="10">
        <f t="shared" si="13"/>
        <v>74.9971428571429</v>
      </c>
      <c r="P98" s="16" t="s">
        <v>241</v>
      </c>
      <c r="Q98" s="19" t="s">
        <v>242</v>
      </c>
      <c r="R98" s="10">
        <v>79</v>
      </c>
      <c r="S98" s="10">
        <v>63</v>
      </c>
      <c r="T98" s="10">
        <v>37</v>
      </c>
      <c r="U98" s="10">
        <v>72</v>
      </c>
      <c r="V98" s="16" t="s">
        <v>32</v>
      </c>
      <c r="W98" s="16" t="s">
        <v>33</v>
      </c>
      <c r="X98" s="10">
        <v>77</v>
      </c>
      <c r="Y98" s="10">
        <v>83</v>
      </c>
      <c r="Z98" s="10">
        <f t="shared" si="14"/>
        <v>1593.5</v>
      </c>
      <c r="AA98" s="10">
        <f t="shared" si="15"/>
        <v>24</v>
      </c>
      <c r="AB98" s="10">
        <f t="shared" si="16"/>
        <v>66.3958333333333</v>
      </c>
      <c r="AC98" s="10">
        <f t="shared" si="17"/>
        <v>3168.44</v>
      </c>
      <c r="AD98" s="10">
        <f t="shared" si="18"/>
        <v>45</v>
      </c>
      <c r="AE98" s="10">
        <f t="shared" si="19"/>
        <v>70.4097777777778</v>
      </c>
    </row>
    <row r="99" spans="1:31">
      <c r="A99" s="6">
        <v>96</v>
      </c>
      <c r="B99" s="15" t="s">
        <v>243</v>
      </c>
      <c r="C99" s="18" t="s">
        <v>244</v>
      </c>
      <c r="D99" s="15" t="s">
        <v>157</v>
      </c>
      <c r="E99" s="5">
        <v>74</v>
      </c>
      <c r="F99" s="5">
        <v>61</v>
      </c>
      <c r="G99" s="5">
        <v>77</v>
      </c>
      <c r="H99" s="4">
        <v>87.75</v>
      </c>
      <c r="I99" s="15" t="s">
        <v>33</v>
      </c>
      <c r="J99" s="5">
        <v>76</v>
      </c>
      <c r="K99" s="15" t="s">
        <v>32</v>
      </c>
      <c r="L99" s="10">
        <f t="shared" si="11"/>
        <v>1559</v>
      </c>
      <c r="M99" s="10">
        <f t="shared" si="12"/>
        <v>21</v>
      </c>
      <c r="N99" s="10">
        <f t="shared" si="13"/>
        <v>74.2380952380952</v>
      </c>
      <c r="P99" s="16" t="s">
        <v>243</v>
      </c>
      <c r="Q99" s="19" t="s">
        <v>244</v>
      </c>
      <c r="R99" s="10">
        <v>80</v>
      </c>
      <c r="S99" s="10">
        <v>63</v>
      </c>
      <c r="T99" s="10">
        <v>41</v>
      </c>
      <c r="U99" s="10">
        <v>65</v>
      </c>
      <c r="V99" s="16" t="s">
        <v>38</v>
      </c>
      <c r="W99" s="16" t="s">
        <v>32</v>
      </c>
      <c r="X99" s="10">
        <v>90</v>
      </c>
      <c r="Y99" s="10">
        <v>92</v>
      </c>
      <c r="Z99" s="10">
        <f t="shared" si="14"/>
        <v>1609</v>
      </c>
      <c r="AA99" s="10">
        <f t="shared" si="15"/>
        <v>24</v>
      </c>
      <c r="AB99" s="10">
        <f t="shared" si="16"/>
        <v>67.0416666666667</v>
      </c>
      <c r="AC99" s="10">
        <f t="shared" si="17"/>
        <v>3168</v>
      </c>
      <c r="AD99" s="10">
        <f t="shared" si="18"/>
        <v>45</v>
      </c>
      <c r="AE99" s="10">
        <f t="shared" si="19"/>
        <v>70.4</v>
      </c>
    </row>
    <row r="100" spans="1:31">
      <c r="A100" s="6">
        <v>97</v>
      </c>
      <c r="B100" s="15" t="s">
        <v>245</v>
      </c>
      <c r="C100" s="18" t="s">
        <v>246</v>
      </c>
      <c r="D100" s="5">
        <v>65</v>
      </c>
      <c r="E100" s="5">
        <v>88</v>
      </c>
      <c r="F100" s="15" t="s">
        <v>214</v>
      </c>
      <c r="G100" s="5">
        <v>82</v>
      </c>
      <c r="H100" s="4">
        <v>92.68</v>
      </c>
      <c r="I100" s="15" t="s">
        <v>32</v>
      </c>
      <c r="J100" s="5">
        <v>74</v>
      </c>
      <c r="K100" s="15" t="s">
        <v>38</v>
      </c>
      <c r="L100" s="10">
        <f t="shared" si="11"/>
        <v>1588.86</v>
      </c>
      <c r="M100" s="10">
        <f t="shared" si="12"/>
        <v>21</v>
      </c>
      <c r="N100" s="10">
        <f t="shared" si="13"/>
        <v>75.66</v>
      </c>
      <c r="P100" s="16" t="s">
        <v>245</v>
      </c>
      <c r="Q100" s="19" t="s">
        <v>246</v>
      </c>
      <c r="R100" s="10">
        <v>74</v>
      </c>
      <c r="S100" s="10">
        <v>51</v>
      </c>
      <c r="T100" s="10">
        <v>60</v>
      </c>
      <c r="U100" s="10">
        <v>44</v>
      </c>
      <c r="V100" s="16" t="s">
        <v>33</v>
      </c>
      <c r="W100" s="16" t="s">
        <v>32</v>
      </c>
      <c r="X100" s="10">
        <v>81</v>
      </c>
      <c r="Y100" s="10">
        <v>91</v>
      </c>
      <c r="Z100" s="10">
        <f t="shared" si="14"/>
        <v>1578.5</v>
      </c>
      <c r="AA100" s="10">
        <f t="shared" si="15"/>
        <v>24</v>
      </c>
      <c r="AB100" s="10">
        <f t="shared" si="16"/>
        <v>65.7708333333333</v>
      </c>
      <c r="AC100" s="10">
        <f t="shared" si="17"/>
        <v>3167.36</v>
      </c>
      <c r="AD100" s="10">
        <f t="shared" si="18"/>
        <v>45</v>
      </c>
      <c r="AE100" s="10">
        <f t="shared" si="19"/>
        <v>70.3857777777778</v>
      </c>
    </row>
    <row r="101" spans="1:31">
      <c r="A101" s="6">
        <v>98</v>
      </c>
      <c r="B101" s="15" t="s">
        <v>247</v>
      </c>
      <c r="C101" s="15" t="s">
        <v>248</v>
      </c>
      <c r="D101" s="5">
        <v>74</v>
      </c>
      <c r="E101" s="5">
        <v>69</v>
      </c>
      <c r="F101" s="5">
        <v>64</v>
      </c>
      <c r="G101" s="5">
        <v>80</v>
      </c>
      <c r="H101" s="4">
        <v>96.54</v>
      </c>
      <c r="I101" s="15" t="s">
        <v>32</v>
      </c>
      <c r="J101" s="5">
        <v>72</v>
      </c>
      <c r="K101" s="15" t="s">
        <v>32</v>
      </c>
      <c r="L101" s="10">
        <f t="shared" si="11"/>
        <v>1591.08</v>
      </c>
      <c r="M101" s="10">
        <f t="shared" si="12"/>
        <v>21</v>
      </c>
      <c r="N101" s="10">
        <f t="shared" si="13"/>
        <v>75.7657142857143</v>
      </c>
      <c r="P101" s="16" t="s">
        <v>247</v>
      </c>
      <c r="Q101" s="19" t="s">
        <v>248</v>
      </c>
      <c r="R101" s="10">
        <v>68</v>
      </c>
      <c r="S101" s="10">
        <v>81</v>
      </c>
      <c r="T101" s="10">
        <v>49</v>
      </c>
      <c r="U101" s="10">
        <v>49</v>
      </c>
      <c r="V101" s="16" t="s">
        <v>38</v>
      </c>
      <c r="W101" s="16" t="s">
        <v>32</v>
      </c>
      <c r="X101" s="10">
        <v>83</v>
      </c>
      <c r="Y101" s="10">
        <v>85</v>
      </c>
      <c r="Z101" s="10">
        <f t="shared" si="14"/>
        <v>1563</v>
      </c>
      <c r="AA101" s="10">
        <f t="shared" si="15"/>
        <v>24</v>
      </c>
      <c r="AB101" s="10">
        <f t="shared" si="16"/>
        <v>65.125</v>
      </c>
      <c r="AC101" s="10">
        <f t="shared" si="17"/>
        <v>3154.08</v>
      </c>
      <c r="AD101" s="10">
        <f t="shared" si="18"/>
        <v>45</v>
      </c>
      <c r="AE101" s="10">
        <f t="shared" si="19"/>
        <v>70.0906666666667</v>
      </c>
    </row>
    <row r="102" spans="1:31">
      <c r="A102" s="6">
        <v>99</v>
      </c>
      <c r="B102" s="15" t="s">
        <v>249</v>
      </c>
      <c r="C102" s="18" t="s">
        <v>250</v>
      </c>
      <c r="D102" s="5">
        <v>68</v>
      </c>
      <c r="E102" s="15" t="s">
        <v>126</v>
      </c>
      <c r="F102" s="15" t="s">
        <v>119</v>
      </c>
      <c r="G102" s="5">
        <v>81</v>
      </c>
      <c r="H102" s="4">
        <v>97.33</v>
      </c>
      <c r="I102" s="15" t="s">
        <v>32</v>
      </c>
      <c r="J102" s="5">
        <v>68</v>
      </c>
      <c r="K102" s="15" t="s">
        <v>32</v>
      </c>
      <c r="L102" s="10">
        <f t="shared" si="11"/>
        <v>1456.66</v>
      </c>
      <c r="M102" s="10">
        <f t="shared" si="12"/>
        <v>21</v>
      </c>
      <c r="N102" s="10">
        <f t="shared" si="13"/>
        <v>69.3647619047619</v>
      </c>
      <c r="P102" s="16" t="s">
        <v>249</v>
      </c>
      <c r="Q102" s="19" t="s">
        <v>250</v>
      </c>
      <c r="R102" s="10">
        <v>74</v>
      </c>
      <c r="S102" s="10">
        <v>60</v>
      </c>
      <c r="T102" s="10">
        <v>50</v>
      </c>
      <c r="U102" s="10">
        <v>83</v>
      </c>
      <c r="V102" s="16" t="s">
        <v>38</v>
      </c>
      <c r="W102" s="16" t="s">
        <v>32</v>
      </c>
      <c r="X102" s="10">
        <v>78</v>
      </c>
      <c r="Y102" s="10">
        <v>89</v>
      </c>
      <c r="Z102" s="10">
        <f t="shared" si="14"/>
        <v>1681</v>
      </c>
      <c r="AA102" s="10">
        <f t="shared" si="15"/>
        <v>24</v>
      </c>
      <c r="AB102" s="10">
        <f t="shared" si="16"/>
        <v>70.0416666666667</v>
      </c>
      <c r="AC102" s="10">
        <f t="shared" si="17"/>
        <v>3137.66</v>
      </c>
      <c r="AD102" s="10">
        <f t="shared" si="18"/>
        <v>45</v>
      </c>
      <c r="AE102" s="10">
        <f t="shared" si="19"/>
        <v>69.7257777777778</v>
      </c>
    </row>
    <row r="103" spans="1:31">
      <c r="A103" s="6">
        <v>100</v>
      </c>
      <c r="B103" s="15" t="s">
        <v>251</v>
      </c>
      <c r="C103" s="18" t="s">
        <v>252</v>
      </c>
      <c r="D103" s="5">
        <v>79</v>
      </c>
      <c r="E103" s="15" t="s">
        <v>82</v>
      </c>
      <c r="F103" s="15" t="s">
        <v>126</v>
      </c>
      <c r="G103" s="5">
        <v>79</v>
      </c>
      <c r="H103" s="4">
        <v>91.35</v>
      </c>
      <c r="I103" s="15" t="s">
        <v>32</v>
      </c>
      <c r="J103" s="5">
        <v>74</v>
      </c>
      <c r="K103" s="15" t="s">
        <v>33</v>
      </c>
      <c r="L103" s="10">
        <f t="shared" si="11"/>
        <v>1502.2</v>
      </c>
      <c r="M103" s="10">
        <f t="shared" si="12"/>
        <v>21</v>
      </c>
      <c r="N103" s="10">
        <f t="shared" si="13"/>
        <v>71.5333333333333</v>
      </c>
      <c r="P103" s="16" t="s">
        <v>251</v>
      </c>
      <c r="Q103" s="19" t="s">
        <v>252</v>
      </c>
      <c r="R103" s="10">
        <v>74</v>
      </c>
      <c r="S103" s="10">
        <v>76</v>
      </c>
      <c r="T103" s="10">
        <v>34</v>
      </c>
      <c r="U103" s="10">
        <v>80</v>
      </c>
      <c r="V103" s="16" t="s">
        <v>177</v>
      </c>
      <c r="W103" s="16" t="s">
        <v>32</v>
      </c>
      <c r="X103" s="10">
        <v>87</v>
      </c>
      <c r="Y103" s="10">
        <v>94</v>
      </c>
      <c r="Z103" s="10">
        <f t="shared" si="14"/>
        <v>1632.5</v>
      </c>
      <c r="AA103" s="10">
        <f t="shared" si="15"/>
        <v>24</v>
      </c>
      <c r="AB103" s="10">
        <f t="shared" si="16"/>
        <v>68.0208333333333</v>
      </c>
      <c r="AC103" s="10">
        <f t="shared" si="17"/>
        <v>3134.7</v>
      </c>
      <c r="AD103" s="10">
        <f t="shared" si="18"/>
        <v>45</v>
      </c>
      <c r="AE103" s="10">
        <f t="shared" si="19"/>
        <v>69.66</v>
      </c>
    </row>
    <row r="104" spans="1:31">
      <c r="A104" s="6">
        <v>101</v>
      </c>
      <c r="B104" s="15" t="s">
        <v>253</v>
      </c>
      <c r="C104" s="18" t="s">
        <v>254</v>
      </c>
      <c r="D104" s="5">
        <v>74</v>
      </c>
      <c r="E104" s="5">
        <v>68</v>
      </c>
      <c r="F104" s="15" t="s">
        <v>157</v>
      </c>
      <c r="G104" s="5">
        <v>77</v>
      </c>
      <c r="H104" s="4">
        <v>98.74</v>
      </c>
      <c r="I104" s="15" t="s">
        <v>32</v>
      </c>
      <c r="J104" s="5">
        <v>76</v>
      </c>
      <c r="K104" s="15" t="s">
        <v>38</v>
      </c>
      <c r="L104" s="10">
        <f t="shared" si="11"/>
        <v>1557.98</v>
      </c>
      <c r="M104" s="10">
        <f t="shared" si="12"/>
        <v>21</v>
      </c>
      <c r="N104" s="10">
        <f t="shared" si="13"/>
        <v>74.1895238095238</v>
      </c>
      <c r="P104" s="16" t="s">
        <v>253</v>
      </c>
      <c r="Q104" s="19" t="s">
        <v>254</v>
      </c>
      <c r="R104" s="10">
        <v>65</v>
      </c>
      <c r="S104" s="10">
        <v>66</v>
      </c>
      <c r="T104" s="10">
        <v>44</v>
      </c>
      <c r="U104" s="10">
        <v>75</v>
      </c>
      <c r="V104" s="16" t="s">
        <v>38</v>
      </c>
      <c r="W104" s="16" t="s">
        <v>38</v>
      </c>
      <c r="X104" s="10">
        <v>73</v>
      </c>
      <c r="Y104" s="10">
        <v>90</v>
      </c>
      <c r="Z104" s="10">
        <f t="shared" si="14"/>
        <v>1573</v>
      </c>
      <c r="AA104" s="10">
        <f t="shared" si="15"/>
        <v>24</v>
      </c>
      <c r="AB104" s="10">
        <f t="shared" si="16"/>
        <v>65.5416666666667</v>
      </c>
      <c r="AC104" s="10">
        <f t="shared" si="17"/>
        <v>3130.98</v>
      </c>
      <c r="AD104" s="10">
        <f t="shared" si="18"/>
        <v>45</v>
      </c>
      <c r="AE104" s="10">
        <f t="shared" si="19"/>
        <v>69.5773333333333</v>
      </c>
    </row>
    <row r="105" spans="1:31">
      <c r="A105" s="6">
        <v>102</v>
      </c>
      <c r="B105" s="15" t="s">
        <v>255</v>
      </c>
      <c r="C105" s="18" t="s">
        <v>256</v>
      </c>
      <c r="D105" s="5">
        <v>65</v>
      </c>
      <c r="E105" s="5">
        <v>82</v>
      </c>
      <c r="F105" s="15" t="s">
        <v>126</v>
      </c>
      <c r="G105" s="5">
        <v>78</v>
      </c>
      <c r="H105" s="4">
        <v>89.34</v>
      </c>
      <c r="I105" s="15" t="s">
        <v>38</v>
      </c>
      <c r="J105" s="5">
        <v>76</v>
      </c>
      <c r="K105" s="15" t="s">
        <v>38</v>
      </c>
      <c r="L105" s="10">
        <f t="shared" si="11"/>
        <v>1536.18</v>
      </c>
      <c r="M105" s="10">
        <f t="shared" si="12"/>
        <v>21</v>
      </c>
      <c r="N105" s="10">
        <f t="shared" si="13"/>
        <v>73.1514285714286</v>
      </c>
      <c r="P105" s="16" t="s">
        <v>255</v>
      </c>
      <c r="Q105" s="19" t="s">
        <v>256</v>
      </c>
      <c r="R105" s="10">
        <v>72</v>
      </c>
      <c r="S105" s="10">
        <v>60</v>
      </c>
      <c r="T105" s="10">
        <v>60</v>
      </c>
      <c r="U105" s="10">
        <v>46</v>
      </c>
      <c r="V105" s="16" t="s">
        <v>33</v>
      </c>
      <c r="W105" s="16" t="s">
        <v>38</v>
      </c>
      <c r="X105" s="10">
        <v>83</v>
      </c>
      <c r="Y105" s="10">
        <v>88</v>
      </c>
      <c r="Z105" s="10">
        <f t="shared" si="14"/>
        <v>1594.5</v>
      </c>
      <c r="AA105" s="10">
        <f t="shared" si="15"/>
        <v>24</v>
      </c>
      <c r="AB105" s="10">
        <f t="shared" si="16"/>
        <v>66.4375</v>
      </c>
      <c r="AC105" s="10">
        <f t="shared" si="17"/>
        <v>3130.68</v>
      </c>
      <c r="AD105" s="10">
        <f t="shared" si="18"/>
        <v>45</v>
      </c>
      <c r="AE105" s="10">
        <f t="shared" si="19"/>
        <v>69.5706666666667</v>
      </c>
    </row>
    <row r="106" spans="1:31">
      <c r="A106" s="6">
        <v>103</v>
      </c>
      <c r="B106" s="15" t="s">
        <v>257</v>
      </c>
      <c r="C106" s="18" t="s">
        <v>258</v>
      </c>
      <c r="D106" s="5">
        <v>84</v>
      </c>
      <c r="E106" s="5">
        <v>63</v>
      </c>
      <c r="F106" s="15" t="s">
        <v>214</v>
      </c>
      <c r="G106" s="5">
        <v>86</v>
      </c>
      <c r="H106" s="4">
        <v>97.61</v>
      </c>
      <c r="I106" s="15" t="s">
        <v>176</v>
      </c>
      <c r="J106" s="5">
        <v>81</v>
      </c>
      <c r="K106" s="15" t="s">
        <v>38</v>
      </c>
      <c r="L106" s="10">
        <f t="shared" si="11"/>
        <v>1512.22</v>
      </c>
      <c r="M106" s="10">
        <f t="shared" si="12"/>
        <v>21</v>
      </c>
      <c r="N106" s="10">
        <f t="shared" si="13"/>
        <v>72.0104761904762</v>
      </c>
      <c r="P106" s="16" t="s">
        <v>257</v>
      </c>
      <c r="Q106" s="19" t="s">
        <v>258</v>
      </c>
      <c r="R106" s="10">
        <v>85</v>
      </c>
      <c r="S106" s="10">
        <v>68</v>
      </c>
      <c r="T106" s="10">
        <v>42</v>
      </c>
      <c r="U106" s="10">
        <v>62</v>
      </c>
      <c r="V106" s="16" t="s">
        <v>38</v>
      </c>
      <c r="W106" s="16" t="s">
        <v>38</v>
      </c>
      <c r="X106" s="10">
        <v>77</v>
      </c>
      <c r="Y106" s="10">
        <v>94</v>
      </c>
      <c r="Z106" s="10">
        <f t="shared" si="14"/>
        <v>1604.5</v>
      </c>
      <c r="AA106" s="10">
        <f t="shared" si="15"/>
        <v>24</v>
      </c>
      <c r="AB106" s="10">
        <f t="shared" si="16"/>
        <v>66.8541666666667</v>
      </c>
      <c r="AC106" s="10">
        <f t="shared" si="17"/>
        <v>3116.72</v>
      </c>
      <c r="AD106" s="10">
        <f t="shared" si="18"/>
        <v>45</v>
      </c>
      <c r="AE106" s="10">
        <f t="shared" si="19"/>
        <v>69.2604444444444</v>
      </c>
    </row>
    <row r="107" spans="1:31">
      <c r="A107" s="6">
        <v>104</v>
      </c>
      <c r="B107" s="15" t="s">
        <v>259</v>
      </c>
      <c r="C107" s="18" t="s">
        <v>260</v>
      </c>
      <c r="D107" s="5">
        <v>80</v>
      </c>
      <c r="E107" s="15" t="s">
        <v>126</v>
      </c>
      <c r="F107" s="15" t="s">
        <v>143</v>
      </c>
      <c r="G107" s="5">
        <v>77</v>
      </c>
      <c r="H107" s="4">
        <v>87.72</v>
      </c>
      <c r="I107" s="15" t="s">
        <v>33</v>
      </c>
      <c r="J107" s="5">
        <v>84</v>
      </c>
      <c r="K107" s="15" t="s">
        <v>32</v>
      </c>
      <c r="L107" s="10">
        <f t="shared" si="11"/>
        <v>1515.44</v>
      </c>
      <c r="M107" s="10">
        <f t="shared" si="12"/>
        <v>21</v>
      </c>
      <c r="N107" s="10">
        <f t="shared" si="13"/>
        <v>72.1638095238095</v>
      </c>
      <c r="P107" s="16" t="s">
        <v>259</v>
      </c>
      <c r="Q107" s="19" t="s">
        <v>260</v>
      </c>
      <c r="R107" s="10">
        <v>82</v>
      </c>
      <c r="S107" s="10">
        <v>65</v>
      </c>
      <c r="T107" s="10">
        <v>51</v>
      </c>
      <c r="U107" s="10">
        <v>56</v>
      </c>
      <c r="V107" s="16" t="s">
        <v>177</v>
      </c>
      <c r="W107" s="16" t="s">
        <v>32</v>
      </c>
      <c r="X107" s="10">
        <v>70</v>
      </c>
      <c r="Y107" s="10">
        <v>96</v>
      </c>
      <c r="Z107" s="10">
        <f t="shared" si="14"/>
        <v>1595.5</v>
      </c>
      <c r="AA107" s="10">
        <f t="shared" si="15"/>
        <v>24</v>
      </c>
      <c r="AB107" s="10">
        <f t="shared" si="16"/>
        <v>66.4791666666667</v>
      </c>
      <c r="AC107" s="10">
        <f t="shared" si="17"/>
        <v>3110.94</v>
      </c>
      <c r="AD107" s="10">
        <f t="shared" si="18"/>
        <v>45</v>
      </c>
      <c r="AE107" s="10">
        <f t="shared" si="19"/>
        <v>69.132</v>
      </c>
    </row>
    <row r="108" spans="1:31">
      <c r="A108" s="6">
        <v>105</v>
      </c>
      <c r="B108" s="15" t="s">
        <v>261</v>
      </c>
      <c r="C108" s="18" t="s">
        <v>262</v>
      </c>
      <c r="D108" s="5">
        <v>67</v>
      </c>
      <c r="E108" s="15" t="s">
        <v>214</v>
      </c>
      <c r="F108" s="15" t="s">
        <v>82</v>
      </c>
      <c r="G108" s="5">
        <v>76</v>
      </c>
      <c r="H108" s="4">
        <v>96.97</v>
      </c>
      <c r="I108" s="15" t="s">
        <v>33</v>
      </c>
      <c r="J108" s="5">
        <v>76</v>
      </c>
      <c r="K108" s="15" t="s">
        <v>38</v>
      </c>
      <c r="L108" s="10">
        <f t="shared" si="11"/>
        <v>1455.44</v>
      </c>
      <c r="M108" s="10">
        <f t="shared" si="12"/>
        <v>21</v>
      </c>
      <c r="N108" s="10">
        <f t="shared" si="13"/>
        <v>69.3066666666667</v>
      </c>
      <c r="P108" s="16" t="s">
        <v>261</v>
      </c>
      <c r="Q108" s="19" t="s">
        <v>262</v>
      </c>
      <c r="R108" s="10">
        <v>74</v>
      </c>
      <c r="S108" s="10">
        <v>67</v>
      </c>
      <c r="T108" s="10">
        <v>43</v>
      </c>
      <c r="U108" s="10">
        <v>77</v>
      </c>
      <c r="V108" s="16" t="s">
        <v>32</v>
      </c>
      <c r="W108" s="16" t="s">
        <v>32</v>
      </c>
      <c r="X108" s="10">
        <v>78</v>
      </c>
      <c r="Y108" s="10">
        <v>90</v>
      </c>
      <c r="Z108" s="10">
        <f t="shared" si="14"/>
        <v>1650</v>
      </c>
      <c r="AA108" s="10">
        <f t="shared" si="15"/>
        <v>24</v>
      </c>
      <c r="AB108" s="10">
        <f t="shared" si="16"/>
        <v>68.75</v>
      </c>
      <c r="AC108" s="10">
        <f t="shared" si="17"/>
        <v>3105.44</v>
      </c>
      <c r="AD108" s="10">
        <f t="shared" si="18"/>
        <v>45</v>
      </c>
      <c r="AE108" s="10">
        <f t="shared" si="19"/>
        <v>69.0097777777778</v>
      </c>
    </row>
    <row r="109" spans="1:31">
      <c r="A109" s="6">
        <v>106</v>
      </c>
      <c r="B109" s="15" t="s">
        <v>263</v>
      </c>
      <c r="C109" s="18" t="s">
        <v>264</v>
      </c>
      <c r="D109" s="5">
        <v>67</v>
      </c>
      <c r="E109" s="5">
        <v>77</v>
      </c>
      <c r="F109" s="15" t="s">
        <v>160</v>
      </c>
      <c r="G109" s="5">
        <v>77</v>
      </c>
      <c r="H109" s="4">
        <v>76.67</v>
      </c>
      <c r="I109" s="15" t="s">
        <v>32</v>
      </c>
      <c r="J109" s="5">
        <v>80</v>
      </c>
      <c r="K109" s="15" t="s">
        <v>32</v>
      </c>
      <c r="L109" s="10">
        <f t="shared" si="11"/>
        <v>1518.34</v>
      </c>
      <c r="M109" s="10">
        <f t="shared" si="12"/>
        <v>21</v>
      </c>
      <c r="N109" s="10">
        <f t="shared" si="13"/>
        <v>72.3019047619048</v>
      </c>
      <c r="P109" s="16" t="s">
        <v>263</v>
      </c>
      <c r="Q109" s="19" t="s">
        <v>264</v>
      </c>
      <c r="R109" s="10">
        <v>76</v>
      </c>
      <c r="S109" s="10">
        <v>60</v>
      </c>
      <c r="T109" s="10">
        <v>43</v>
      </c>
      <c r="U109" s="10">
        <v>71</v>
      </c>
      <c r="V109" s="16" t="s">
        <v>38</v>
      </c>
      <c r="W109" s="16" t="s">
        <v>32</v>
      </c>
      <c r="X109" s="10">
        <v>75</v>
      </c>
      <c r="Y109" s="10">
        <v>88</v>
      </c>
      <c r="Z109" s="10">
        <f t="shared" si="14"/>
        <v>1585</v>
      </c>
      <c r="AA109" s="10">
        <f t="shared" si="15"/>
        <v>24</v>
      </c>
      <c r="AB109" s="10">
        <f t="shared" si="16"/>
        <v>66.0416666666667</v>
      </c>
      <c r="AC109" s="10">
        <f t="shared" si="17"/>
        <v>3103.34</v>
      </c>
      <c r="AD109" s="10">
        <f t="shared" si="18"/>
        <v>45</v>
      </c>
      <c r="AE109" s="10">
        <f t="shared" si="19"/>
        <v>68.9631111111111</v>
      </c>
    </row>
    <row r="110" spans="1:31">
      <c r="A110" s="6">
        <v>107</v>
      </c>
      <c r="B110" s="15" t="s">
        <v>265</v>
      </c>
      <c r="C110" s="15" t="s">
        <v>266</v>
      </c>
      <c r="D110" s="5">
        <v>62</v>
      </c>
      <c r="E110" s="5">
        <v>88</v>
      </c>
      <c r="F110" s="5">
        <v>64</v>
      </c>
      <c r="G110" s="5">
        <v>82</v>
      </c>
      <c r="H110" s="4">
        <v>87.8</v>
      </c>
      <c r="I110" s="15" t="s">
        <v>32</v>
      </c>
      <c r="J110" s="5">
        <v>77</v>
      </c>
      <c r="K110" s="15" t="s">
        <v>177</v>
      </c>
      <c r="L110" s="10">
        <f t="shared" si="11"/>
        <v>1612.1</v>
      </c>
      <c r="M110" s="10">
        <f t="shared" si="12"/>
        <v>21</v>
      </c>
      <c r="N110" s="10">
        <f t="shared" si="13"/>
        <v>76.7666666666667</v>
      </c>
      <c r="P110" s="16" t="s">
        <v>265</v>
      </c>
      <c r="Q110" s="19" t="s">
        <v>266</v>
      </c>
      <c r="R110" s="10">
        <v>63</v>
      </c>
      <c r="S110" s="10">
        <v>53</v>
      </c>
      <c r="T110" s="10">
        <v>49</v>
      </c>
      <c r="U110" s="10">
        <v>52</v>
      </c>
      <c r="V110" s="16" t="s">
        <v>38</v>
      </c>
      <c r="W110" s="16" t="s">
        <v>32</v>
      </c>
      <c r="X110" s="10">
        <v>80</v>
      </c>
      <c r="Y110" s="10">
        <v>94</v>
      </c>
      <c r="Z110" s="10">
        <f t="shared" si="14"/>
        <v>1484.5</v>
      </c>
      <c r="AA110" s="10">
        <f t="shared" si="15"/>
        <v>24</v>
      </c>
      <c r="AB110" s="10">
        <f t="shared" si="16"/>
        <v>61.8541666666667</v>
      </c>
      <c r="AC110" s="10">
        <f t="shared" si="17"/>
        <v>3096.6</v>
      </c>
      <c r="AD110" s="10">
        <f t="shared" si="18"/>
        <v>45</v>
      </c>
      <c r="AE110" s="10">
        <f t="shared" si="19"/>
        <v>68.8133333333333</v>
      </c>
    </row>
    <row r="111" spans="1:31">
      <c r="A111" s="6">
        <v>108</v>
      </c>
      <c r="B111" s="15" t="s">
        <v>267</v>
      </c>
      <c r="C111" s="18" t="s">
        <v>268</v>
      </c>
      <c r="D111" s="5">
        <v>67</v>
      </c>
      <c r="E111" s="5">
        <v>60</v>
      </c>
      <c r="F111" s="15" t="s">
        <v>75</v>
      </c>
      <c r="G111" s="5">
        <v>79</v>
      </c>
      <c r="H111" s="4">
        <v>93.28</v>
      </c>
      <c r="I111" s="15" t="s">
        <v>38</v>
      </c>
      <c r="J111" s="5">
        <v>78</v>
      </c>
      <c r="K111" s="15" t="s">
        <v>32</v>
      </c>
      <c r="L111" s="10">
        <f t="shared" si="11"/>
        <v>1504.06</v>
      </c>
      <c r="M111" s="10">
        <f t="shared" si="12"/>
        <v>21</v>
      </c>
      <c r="N111" s="10">
        <f t="shared" si="13"/>
        <v>71.6219047619048</v>
      </c>
      <c r="P111" s="16" t="s">
        <v>267</v>
      </c>
      <c r="Q111" s="19" t="s">
        <v>268</v>
      </c>
      <c r="R111" s="10">
        <v>75</v>
      </c>
      <c r="S111" s="10">
        <v>63</v>
      </c>
      <c r="T111" s="10">
        <v>49</v>
      </c>
      <c r="U111" s="10">
        <v>64</v>
      </c>
      <c r="V111" s="16" t="s">
        <v>38</v>
      </c>
      <c r="W111" s="16" t="s">
        <v>32</v>
      </c>
      <c r="X111" s="10">
        <v>77</v>
      </c>
      <c r="Y111" s="10">
        <v>85</v>
      </c>
      <c r="Z111" s="10">
        <f t="shared" si="14"/>
        <v>1592.5</v>
      </c>
      <c r="AA111" s="10">
        <f t="shared" si="15"/>
        <v>24</v>
      </c>
      <c r="AB111" s="10">
        <f t="shared" si="16"/>
        <v>66.3541666666667</v>
      </c>
      <c r="AC111" s="10">
        <f t="shared" si="17"/>
        <v>3096.56</v>
      </c>
      <c r="AD111" s="10">
        <f t="shared" si="18"/>
        <v>45</v>
      </c>
      <c r="AE111" s="10">
        <f t="shared" si="19"/>
        <v>68.8124444444444</v>
      </c>
    </row>
    <row r="112" spans="1:31">
      <c r="A112" s="6">
        <v>109</v>
      </c>
      <c r="B112" s="15" t="s">
        <v>269</v>
      </c>
      <c r="C112" s="18" t="s">
        <v>270</v>
      </c>
      <c r="D112" s="5">
        <v>65</v>
      </c>
      <c r="E112" s="15" t="s">
        <v>160</v>
      </c>
      <c r="F112" s="5">
        <v>61</v>
      </c>
      <c r="G112" s="5">
        <v>72</v>
      </c>
      <c r="H112" s="4">
        <v>97.9</v>
      </c>
      <c r="I112" s="15" t="s">
        <v>32</v>
      </c>
      <c r="J112" s="5">
        <v>81</v>
      </c>
      <c r="K112" s="15" t="s">
        <v>32</v>
      </c>
      <c r="L112" s="10">
        <f t="shared" si="11"/>
        <v>1447.3</v>
      </c>
      <c r="M112" s="10">
        <f t="shared" si="12"/>
        <v>21</v>
      </c>
      <c r="N112" s="10">
        <f t="shared" si="13"/>
        <v>68.9190476190476</v>
      </c>
      <c r="P112" s="16" t="s">
        <v>269</v>
      </c>
      <c r="Q112" s="19" t="s">
        <v>270</v>
      </c>
      <c r="R112" s="10">
        <v>72</v>
      </c>
      <c r="S112" s="10">
        <v>78</v>
      </c>
      <c r="T112" s="10">
        <v>50</v>
      </c>
      <c r="U112" s="10">
        <v>65</v>
      </c>
      <c r="V112" s="16" t="s">
        <v>38</v>
      </c>
      <c r="W112" s="16" t="s">
        <v>38</v>
      </c>
      <c r="X112" s="10">
        <v>79</v>
      </c>
      <c r="Y112" s="10">
        <v>94</v>
      </c>
      <c r="Z112" s="10">
        <f t="shared" si="14"/>
        <v>1648</v>
      </c>
      <c r="AA112" s="10">
        <f t="shared" si="15"/>
        <v>24</v>
      </c>
      <c r="AB112" s="10">
        <f t="shared" si="16"/>
        <v>68.6666666666667</v>
      </c>
      <c r="AC112" s="10">
        <f t="shared" si="17"/>
        <v>3095.3</v>
      </c>
      <c r="AD112" s="10">
        <f t="shared" si="18"/>
        <v>45</v>
      </c>
      <c r="AE112" s="10">
        <f t="shared" si="19"/>
        <v>68.7844444444444</v>
      </c>
    </row>
    <row r="113" spans="1:31">
      <c r="A113" s="6">
        <v>110</v>
      </c>
      <c r="B113" s="15" t="s">
        <v>271</v>
      </c>
      <c r="C113" s="18" t="s">
        <v>272</v>
      </c>
      <c r="D113" s="5">
        <v>66</v>
      </c>
      <c r="E113" s="5">
        <v>67</v>
      </c>
      <c r="F113" s="15" t="s">
        <v>173</v>
      </c>
      <c r="G113" s="5">
        <v>70</v>
      </c>
      <c r="H113" s="4">
        <v>93.53</v>
      </c>
      <c r="I113" s="15" t="s">
        <v>32</v>
      </c>
      <c r="J113" s="5">
        <v>73</v>
      </c>
      <c r="K113" s="15" t="s">
        <v>38</v>
      </c>
      <c r="L113" s="10">
        <f t="shared" si="11"/>
        <v>1481.06</v>
      </c>
      <c r="M113" s="10">
        <f t="shared" si="12"/>
        <v>21</v>
      </c>
      <c r="N113" s="10">
        <f t="shared" si="13"/>
        <v>70.5266666666667</v>
      </c>
      <c r="P113" s="16" t="s">
        <v>271</v>
      </c>
      <c r="Q113" s="19" t="s">
        <v>272</v>
      </c>
      <c r="R113" s="10">
        <v>60</v>
      </c>
      <c r="S113" s="10">
        <v>52</v>
      </c>
      <c r="T113" s="10">
        <v>70</v>
      </c>
      <c r="U113" s="10">
        <v>67</v>
      </c>
      <c r="V113" s="16" t="s">
        <v>38</v>
      </c>
      <c r="W113" s="16" t="s">
        <v>38</v>
      </c>
      <c r="X113" s="10">
        <v>68</v>
      </c>
      <c r="Y113" s="10">
        <v>83</v>
      </c>
      <c r="Z113" s="10">
        <f t="shared" si="14"/>
        <v>1607</v>
      </c>
      <c r="AA113" s="10">
        <f t="shared" si="15"/>
        <v>24</v>
      </c>
      <c r="AB113" s="10">
        <f t="shared" si="16"/>
        <v>66.9583333333333</v>
      </c>
      <c r="AC113" s="10">
        <f t="shared" si="17"/>
        <v>3088.06</v>
      </c>
      <c r="AD113" s="10">
        <f t="shared" si="18"/>
        <v>45</v>
      </c>
      <c r="AE113" s="10">
        <f t="shared" si="19"/>
        <v>68.6235555555556</v>
      </c>
    </row>
    <row r="114" spans="1:31">
      <c r="A114" s="6">
        <v>111</v>
      </c>
      <c r="B114" s="15" t="s">
        <v>273</v>
      </c>
      <c r="C114" s="18" t="s">
        <v>274</v>
      </c>
      <c r="D114" s="5">
        <v>72</v>
      </c>
      <c r="E114" s="15" t="s">
        <v>214</v>
      </c>
      <c r="F114" s="15" t="s">
        <v>126</v>
      </c>
      <c r="G114" s="5">
        <v>78</v>
      </c>
      <c r="H114" s="4">
        <v>97.62</v>
      </c>
      <c r="I114" s="15" t="s">
        <v>32</v>
      </c>
      <c r="J114" s="5">
        <v>73</v>
      </c>
      <c r="K114" s="15" t="s">
        <v>32</v>
      </c>
      <c r="L114" s="10">
        <f t="shared" si="11"/>
        <v>1446.74</v>
      </c>
      <c r="M114" s="10">
        <f t="shared" si="12"/>
        <v>21</v>
      </c>
      <c r="N114" s="10">
        <f t="shared" si="13"/>
        <v>68.8923809523809</v>
      </c>
      <c r="P114" s="16" t="s">
        <v>273</v>
      </c>
      <c r="Q114" s="16" t="s">
        <v>274</v>
      </c>
      <c r="R114" s="10">
        <v>70</v>
      </c>
      <c r="S114" s="10">
        <v>63</v>
      </c>
      <c r="T114" s="10">
        <v>60</v>
      </c>
      <c r="U114" s="10">
        <v>64</v>
      </c>
      <c r="V114" s="16" t="s">
        <v>33</v>
      </c>
      <c r="W114" s="16" t="s">
        <v>38</v>
      </c>
      <c r="X114" s="10">
        <v>71</v>
      </c>
      <c r="Y114" s="10">
        <v>81</v>
      </c>
      <c r="Z114" s="10">
        <f t="shared" si="14"/>
        <v>1638.5</v>
      </c>
      <c r="AA114" s="10">
        <f t="shared" si="15"/>
        <v>24</v>
      </c>
      <c r="AB114" s="10">
        <f t="shared" si="16"/>
        <v>68.2708333333333</v>
      </c>
      <c r="AC114" s="10">
        <f t="shared" si="17"/>
        <v>3085.24</v>
      </c>
      <c r="AD114" s="10">
        <f t="shared" si="18"/>
        <v>45</v>
      </c>
      <c r="AE114" s="10">
        <f t="shared" si="19"/>
        <v>68.5608888888889</v>
      </c>
    </row>
    <row r="115" spans="1:31">
      <c r="A115" s="6">
        <v>112</v>
      </c>
      <c r="B115" s="15" t="s">
        <v>275</v>
      </c>
      <c r="C115" s="18" t="s">
        <v>276</v>
      </c>
      <c r="D115" s="5">
        <v>63</v>
      </c>
      <c r="E115" s="5">
        <v>72</v>
      </c>
      <c r="F115" s="15" t="s">
        <v>61</v>
      </c>
      <c r="G115" s="5">
        <v>87</v>
      </c>
      <c r="H115" s="4">
        <v>96.53</v>
      </c>
      <c r="I115" s="15" t="s">
        <v>32</v>
      </c>
      <c r="J115" s="5">
        <v>69</v>
      </c>
      <c r="K115" s="15" t="s">
        <v>32</v>
      </c>
      <c r="L115" s="10">
        <f t="shared" si="11"/>
        <v>1555.56</v>
      </c>
      <c r="M115" s="10">
        <f t="shared" si="12"/>
        <v>21</v>
      </c>
      <c r="N115" s="10">
        <f t="shared" si="13"/>
        <v>74.0742857142857</v>
      </c>
      <c r="P115" s="16" t="s">
        <v>275</v>
      </c>
      <c r="Q115" s="19" t="s">
        <v>276</v>
      </c>
      <c r="R115" s="10">
        <v>61</v>
      </c>
      <c r="S115" s="10">
        <v>48</v>
      </c>
      <c r="T115" s="10">
        <v>50</v>
      </c>
      <c r="U115" s="10">
        <v>60</v>
      </c>
      <c r="V115" s="16" t="s">
        <v>33</v>
      </c>
      <c r="W115" s="16" t="s">
        <v>32</v>
      </c>
      <c r="X115" s="10">
        <v>77</v>
      </c>
      <c r="Y115" s="10">
        <v>90</v>
      </c>
      <c r="Z115" s="10">
        <f t="shared" si="14"/>
        <v>1519.5</v>
      </c>
      <c r="AA115" s="10">
        <f t="shared" si="15"/>
        <v>24</v>
      </c>
      <c r="AB115" s="10">
        <f t="shared" si="16"/>
        <v>63.3125</v>
      </c>
      <c r="AC115" s="10">
        <f t="shared" si="17"/>
        <v>3075.06</v>
      </c>
      <c r="AD115" s="10">
        <f t="shared" si="18"/>
        <v>45</v>
      </c>
      <c r="AE115" s="10">
        <f t="shared" si="19"/>
        <v>68.3346666666667</v>
      </c>
    </row>
    <row r="116" spans="1:31">
      <c r="A116" s="6">
        <v>113</v>
      </c>
      <c r="B116" s="15" t="s">
        <v>277</v>
      </c>
      <c r="C116" s="18" t="s">
        <v>278</v>
      </c>
      <c r="D116" s="5">
        <v>74</v>
      </c>
      <c r="E116" s="15" t="s">
        <v>160</v>
      </c>
      <c r="F116" s="15" t="s">
        <v>279</v>
      </c>
      <c r="G116" s="5">
        <v>85</v>
      </c>
      <c r="H116" s="4">
        <v>99.39</v>
      </c>
      <c r="I116" s="15" t="s">
        <v>32</v>
      </c>
      <c r="J116" s="5">
        <v>78</v>
      </c>
      <c r="K116" s="15" t="s">
        <v>38</v>
      </c>
      <c r="L116" s="10">
        <f t="shared" si="11"/>
        <v>1425.28</v>
      </c>
      <c r="M116" s="10">
        <f t="shared" si="12"/>
        <v>21</v>
      </c>
      <c r="N116" s="10">
        <f t="shared" si="13"/>
        <v>67.8704761904762</v>
      </c>
      <c r="P116" s="16" t="s">
        <v>277</v>
      </c>
      <c r="Q116" s="19" t="s">
        <v>278</v>
      </c>
      <c r="R116" s="10">
        <v>83</v>
      </c>
      <c r="S116" s="10">
        <v>74</v>
      </c>
      <c r="T116" s="10">
        <v>46</v>
      </c>
      <c r="U116" s="10">
        <v>57</v>
      </c>
      <c r="V116" s="16" t="s">
        <v>38</v>
      </c>
      <c r="W116" s="16" t="s">
        <v>38</v>
      </c>
      <c r="X116" s="10">
        <v>89</v>
      </c>
      <c r="Y116" s="10">
        <v>96</v>
      </c>
      <c r="Z116" s="10">
        <f t="shared" si="14"/>
        <v>1644</v>
      </c>
      <c r="AA116" s="10">
        <f t="shared" si="15"/>
        <v>24</v>
      </c>
      <c r="AB116" s="10">
        <f t="shared" si="16"/>
        <v>68.5</v>
      </c>
      <c r="AC116" s="10">
        <f t="shared" si="17"/>
        <v>3069.28</v>
      </c>
      <c r="AD116" s="10">
        <f t="shared" si="18"/>
        <v>45</v>
      </c>
      <c r="AE116" s="10">
        <f t="shared" si="19"/>
        <v>68.2062222222222</v>
      </c>
    </row>
    <row r="117" spans="1:31">
      <c r="A117" s="6">
        <v>114</v>
      </c>
      <c r="B117" s="15" t="s">
        <v>280</v>
      </c>
      <c r="C117" s="18" t="s">
        <v>281</v>
      </c>
      <c r="D117" s="15" t="s">
        <v>282</v>
      </c>
      <c r="E117" s="15" t="s">
        <v>283</v>
      </c>
      <c r="F117" s="15" t="s">
        <v>82</v>
      </c>
      <c r="G117" s="5">
        <v>70</v>
      </c>
      <c r="H117" s="4">
        <v>86.89</v>
      </c>
      <c r="I117" s="15" t="s">
        <v>32</v>
      </c>
      <c r="J117" s="5">
        <v>78</v>
      </c>
      <c r="K117" s="15" t="s">
        <v>32</v>
      </c>
      <c r="L117" s="10">
        <f t="shared" si="11"/>
        <v>1298.28</v>
      </c>
      <c r="M117" s="10">
        <f t="shared" si="12"/>
        <v>21</v>
      </c>
      <c r="N117" s="10">
        <f t="shared" si="13"/>
        <v>61.8228571428571</v>
      </c>
      <c r="P117" s="16" t="s">
        <v>280</v>
      </c>
      <c r="Q117" s="16" t="s">
        <v>281</v>
      </c>
      <c r="R117" s="10">
        <v>70</v>
      </c>
      <c r="S117" s="10">
        <v>62</v>
      </c>
      <c r="T117" s="10">
        <v>72</v>
      </c>
      <c r="U117" s="10">
        <v>65</v>
      </c>
      <c r="V117" s="16" t="s">
        <v>32</v>
      </c>
      <c r="W117" s="16" t="s">
        <v>33</v>
      </c>
      <c r="X117" s="10">
        <v>83</v>
      </c>
      <c r="Y117" s="10">
        <v>90</v>
      </c>
      <c r="Z117" s="10">
        <f t="shared" si="14"/>
        <v>1759</v>
      </c>
      <c r="AA117" s="10">
        <f t="shared" si="15"/>
        <v>24</v>
      </c>
      <c r="AB117" s="10">
        <f t="shared" si="16"/>
        <v>73.2916666666667</v>
      </c>
      <c r="AC117" s="10">
        <f t="shared" si="17"/>
        <v>3057.28</v>
      </c>
      <c r="AD117" s="10">
        <f t="shared" si="18"/>
        <v>45</v>
      </c>
      <c r="AE117" s="10">
        <f t="shared" si="19"/>
        <v>67.9395555555555</v>
      </c>
    </row>
    <row r="118" spans="1:31">
      <c r="A118" s="6">
        <v>115</v>
      </c>
      <c r="B118" s="15" t="s">
        <v>284</v>
      </c>
      <c r="C118" s="18" t="s">
        <v>285</v>
      </c>
      <c r="D118" s="5">
        <v>70</v>
      </c>
      <c r="E118" s="15" t="s">
        <v>173</v>
      </c>
      <c r="F118" s="15" t="s">
        <v>82</v>
      </c>
      <c r="G118" s="5">
        <v>73</v>
      </c>
      <c r="H118" s="4">
        <v>92.13</v>
      </c>
      <c r="I118" s="15" t="s">
        <v>38</v>
      </c>
      <c r="J118" s="5">
        <v>68</v>
      </c>
      <c r="K118" s="15" t="s">
        <v>38</v>
      </c>
      <c r="L118" s="10">
        <f t="shared" si="11"/>
        <v>1398.26</v>
      </c>
      <c r="M118" s="10">
        <f t="shared" si="12"/>
        <v>21</v>
      </c>
      <c r="N118" s="10">
        <f t="shared" si="13"/>
        <v>66.5838095238095</v>
      </c>
      <c r="P118" s="16" t="s">
        <v>284</v>
      </c>
      <c r="Q118" s="19" t="s">
        <v>285</v>
      </c>
      <c r="R118" s="10">
        <v>68</v>
      </c>
      <c r="S118" s="10">
        <v>55</v>
      </c>
      <c r="T118" s="10">
        <v>49</v>
      </c>
      <c r="U118" s="10">
        <v>85</v>
      </c>
      <c r="V118" s="16" t="s">
        <v>38</v>
      </c>
      <c r="W118" s="16" t="s">
        <v>32</v>
      </c>
      <c r="X118" s="10">
        <v>78</v>
      </c>
      <c r="Y118" s="10">
        <v>88</v>
      </c>
      <c r="Z118" s="10">
        <f t="shared" si="14"/>
        <v>1643</v>
      </c>
      <c r="AA118" s="10">
        <f t="shared" si="15"/>
        <v>24</v>
      </c>
      <c r="AB118" s="10">
        <f t="shared" si="16"/>
        <v>68.4583333333333</v>
      </c>
      <c r="AC118" s="10">
        <f t="shared" si="17"/>
        <v>3041.26</v>
      </c>
      <c r="AD118" s="10">
        <f t="shared" si="18"/>
        <v>45</v>
      </c>
      <c r="AE118" s="10">
        <f t="shared" si="19"/>
        <v>67.5835555555556</v>
      </c>
    </row>
    <row r="119" spans="1:31">
      <c r="A119" s="6">
        <v>116</v>
      </c>
      <c r="B119" s="15" t="s">
        <v>286</v>
      </c>
      <c r="C119" s="18" t="s">
        <v>287</v>
      </c>
      <c r="D119" s="5">
        <v>75</v>
      </c>
      <c r="E119" s="15" t="s">
        <v>82</v>
      </c>
      <c r="F119" s="15" t="s">
        <v>61</v>
      </c>
      <c r="G119" s="5">
        <v>76</v>
      </c>
      <c r="H119" s="4">
        <v>96.21</v>
      </c>
      <c r="I119" s="15" t="s">
        <v>33</v>
      </c>
      <c r="J119" s="5">
        <v>77</v>
      </c>
      <c r="K119" s="15" t="s">
        <v>177</v>
      </c>
      <c r="L119" s="10">
        <f t="shared" si="11"/>
        <v>1501.92</v>
      </c>
      <c r="M119" s="10">
        <f t="shared" si="12"/>
        <v>21</v>
      </c>
      <c r="N119" s="10">
        <f t="shared" si="13"/>
        <v>71.52</v>
      </c>
      <c r="P119" s="16" t="s">
        <v>286</v>
      </c>
      <c r="Q119" s="19" t="s">
        <v>287</v>
      </c>
      <c r="R119" s="10">
        <v>79</v>
      </c>
      <c r="S119" s="10">
        <v>60</v>
      </c>
      <c r="T119" s="10">
        <v>24</v>
      </c>
      <c r="U119" s="10">
        <v>73</v>
      </c>
      <c r="V119" s="16" t="s">
        <v>32</v>
      </c>
      <c r="W119" s="16" t="s">
        <v>32</v>
      </c>
      <c r="X119" s="10">
        <v>69</v>
      </c>
      <c r="Y119" s="10">
        <v>91</v>
      </c>
      <c r="Z119" s="10">
        <f t="shared" si="14"/>
        <v>1501</v>
      </c>
      <c r="AA119" s="10">
        <f t="shared" si="15"/>
        <v>24</v>
      </c>
      <c r="AB119" s="10">
        <f t="shared" si="16"/>
        <v>62.5416666666667</v>
      </c>
      <c r="AC119" s="10">
        <f t="shared" si="17"/>
        <v>3002.92</v>
      </c>
      <c r="AD119" s="10">
        <f t="shared" si="18"/>
        <v>45</v>
      </c>
      <c r="AE119" s="10">
        <f t="shared" si="19"/>
        <v>66.7315555555556</v>
      </c>
    </row>
    <row r="120" spans="1:31">
      <c r="A120" s="6">
        <v>117</v>
      </c>
      <c r="B120" s="15" t="s">
        <v>288</v>
      </c>
      <c r="C120" s="18" t="s">
        <v>289</v>
      </c>
      <c r="D120" s="5">
        <v>71</v>
      </c>
      <c r="E120" s="5">
        <v>72</v>
      </c>
      <c r="F120" s="15" t="s">
        <v>146</v>
      </c>
      <c r="G120" s="5">
        <v>83</v>
      </c>
      <c r="H120" s="4">
        <v>94.87</v>
      </c>
      <c r="I120" s="15" t="s">
        <v>38</v>
      </c>
      <c r="J120" s="5">
        <v>72</v>
      </c>
      <c r="K120" s="15" t="s">
        <v>32</v>
      </c>
      <c r="L120" s="10">
        <f t="shared" si="11"/>
        <v>1518.24</v>
      </c>
      <c r="M120" s="10">
        <f t="shared" si="12"/>
        <v>21</v>
      </c>
      <c r="N120" s="10">
        <f t="shared" si="13"/>
        <v>72.2971428571429</v>
      </c>
      <c r="P120" s="16" t="s">
        <v>288</v>
      </c>
      <c r="Q120" s="19" t="s">
        <v>289</v>
      </c>
      <c r="R120" s="10">
        <v>60</v>
      </c>
      <c r="S120" s="10">
        <v>39</v>
      </c>
      <c r="T120" s="10">
        <v>60</v>
      </c>
      <c r="U120" s="10">
        <v>52</v>
      </c>
      <c r="V120" s="16" t="s">
        <v>33</v>
      </c>
      <c r="W120" s="16" t="s">
        <v>32</v>
      </c>
      <c r="X120" s="10">
        <v>75</v>
      </c>
      <c r="Y120" s="10">
        <v>78</v>
      </c>
      <c r="Z120" s="10">
        <f t="shared" si="14"/>
        <v>1484.5</v>
      </c>
      <c r="AA120" s="10">
        <f t="shared" si="15"/>
        <v>24</v>
      </c>
      <c r="AB120" s="10">
        <f t="shared" si="16"/>
        <v>61.8541666666667</v>
      </c>
      <c r="AC120" s="10">
        <f t="shared" si="17"/>
        <v>3002.74</v>
      </c>
      <c r="AD120" s="10">
        <f t="shared" si="18"/>
        <v>45</v>
      </c>
      <c r="AE120" s="10">
        <f t="shared" si="19"/>
        <v>66.7275555555556</v>
      </c>
    </row>
    <row r="121" spans="1:31">
      <c r="A121" s="6">
        <v>118</v>
      </c>
      <c r="B121" s="15" t="s">
        <v>290</v>
      </c>
      <c r="C121" s="18" t="s">
        <v>291</v>
      </c>
      <c r="D121" s="5">
        <v>70</v>
      </c>
      <c r="E121" s="5">
        <v>66</v>
      </c>
      <c r="F121" s="15" t="s">
        <v>75</v>
      </c>
      <c r="G121" s="5">
        <v>87</v>
      </c>
      <c r="H121" s="4">
        <v>98.01</v>
      </c>
      <c r="I121" s="15" t="s">
        <v>38</v>
      </c>
      <c r="J121" s="5">
        <v>75</v>
      </c>
      <c r="K121" s="15" t="s">
        <v>32</v>
      </c>
      <c r="L121" s="10">
        <f t="shared" si="11"/>
        <v>1556.52</v>
      </c>
      <c r="M121" s="10">
        <f t="shared" si="12"/>
        <v>21</v>
      </c>
      <c r="N121" s="10">
        <f t="shared" si="13"/>
        <v>74.12</v>
      </c>
      <c r="P121" s="16" t="s">
        <v>290</v>
      </c>
      <c r="Q121" s="19" t="s">
        <v>291</v>
      </c>
      <c r="R121" s="10">
        <v>71</v>
      </c>
      <c r="S121" s="10">
        <v>45</v>
      </c>
      <c r="T121" s="10">
        <v>51</v>
      </c>
      <c r="U121" s="10">
        <v>44</v>
      </c>
      <c r="V121" s="16" t="s">
        <v>38</v>
      </c>
      <c r="W121" s="16" t="s">
        <v>38</v>
      </c>
      <c r="X121" s="10">
        <v>68</v>
      </c>
      <c r="Y121" s="10">
        <v>90</v>
      </c>
      <c r="Z121" s="10">
        <f t="shared" si="14"/>
        <v>1426.5</v>
      </c>
      <c r="AA121" s="10">
        <f t="shared" si="15"/>
        <v>24</v>
      </c>
      <c r="AB121" s="10">
        <f t="shared" si="16"/>
        <v>59.4375</v>
      </c>
      <c r="AC121" s="10">
        <f t="shared" si="17"/>
        <v>2983.02</v>
      </c>
      <c r="AD121" s="10">
        <f t="shared" si="18"/>
        <v>45</v>
      </c>
      <c r="AE121" s="10">
        <f t="shared" si="19"/>
        <v>66.2893333333333</v>
      </c>
    </row>
    <row r="122" spans="1:31">
      <c r="A122" s="6">
        <v>119</v>
      </c>
      <c r="B122" s="15" t="s">
        <v>292</v>
      </c>
      <c r="C122" s="18" t="s">
        <v>293</v>
      </c>
      <c r="D122" s="5">
        <v>72</v>
      </c>
      <c r="E122" s="5">
        <v>74</v>
      </c>
      <c r="F122" s="15" t="s">
        <v>66</v>
      </c>
      <c r="G122" s="5">
        <v>65</v>
      </c>
      <c r="H122" s="4">
        <v>88.7</v>
      </c>
      <c r="I122" s="15" t="s">
        <v>32</v>
      </c>
      <c r="J122" s="5">
        <v>80</v>
      </c>
      <c r="K122" s="15" t="s">
        <v>32</v>
      </c>
      <c r="L122" s="10">
        <f t="shared" si="11"/>
        <v>1552.9</v>
      </c>
      <c r="M122" s="10">
        <f t="shared" si="12"/>
        <v>21</v>
      </c>
      <c r="N122" s="10">
        <f t="shared" si="13"/>
        <v>73.9476190476191</v>
      </c>
      <c r="P122" s="16" t="s">
        <v>292</v>
      </c>
      <c r="Q122" s="19" t="s">
        <v>293</v>
      </c>
      <c r="R122" s="10">
        <v>73</v>
      </c>
      <c r="S122" s="10">
        <v>43</v>
      </c>
      <c r="T122" s="10">
        <v>48</v>
      </c>
      <c r="U122" s="10">
        <v>47</v>
      </c>
      <c r="V122" s="16" t="s">
        <v>33</v>
      </c>
      <c r="W122" s="16" t="s">
        <v>32</v>
      </c>
      <c r="X122" s="10">
        <v>64</v>
      </c>
      <c r="Y122" s="10">
        <v>75</v>
      </c>
      <c r="Z122" s="10">
        <f t="shared" si="14"/>
        <v>1426</v>
      </c>
      <c r="AA122" s="10">
        <f t="shared" si="15"/>
        <v>24</v>
      </c>
      <c r="AB122" s="10">
        <f t="shared" si="16"/>
        <v>59.4166666666667</v>
      </c>
      <c r="AC122" s="10">
        <f t="shared" si="17"/>
        <v>2978.9</v>
      </c>
      <c r="AD122" s="10">
        <f t="shared" si="18"/>
        <v>45</v>
      </c>
      <c r="AE122" s="10">
        <f t="shared" si="19"/>
        <v>66.1977777777778</v>
      </c>
    </row>
    <row r="123" spans="1:31">
      <c r="A123" s="6">
        <v>120</v>
      </c>
      <c r="B123" s="15" t="s">
        <v>294</v>
      </c>
      <c r="C123" s="18" t="s">
        <v>295</v>
      </c>
      <c r="D123" s="5">
        <v>76</v>
      </c>
      <c r="E123" s="15" t="s">
        <v>296</v>
      </c>
      <c r="F123" s="15" t="s">
        <v>297</v>
      </c>
      <c r="G123" s="5">
        <v>77</v>
      </c>
      <c r="H123" s="4">
        <v>85.75</v>
      </c>
      <c r="I123" s="15" t="s">
        <v>32</v>
      </c>
      <c r="J123" s="5">
        <v>74</v>
      </c>
      <c r="K123" s="15" t="s">
        <v>32</v>
      </c>
      <c r="L123" s="10">
        <f t="shared" si="11"/>
        <v>1307</v>
      </c>
      <c r="M123" s="10">
        <f t="shared" si="12"/>
        <v>21</v>
      </c>
      <c r="N123" s="10">
        <f t="shared" si="13"/>
        <v>62.2380952380952</v>
      </c>
      <c r="P123" s="16" t="s">
        <v>294</v>
      </c>
      <c r="Q123" s="19" t="s">
        <v>295</v>
      </c>
      <c r="R123" s="10">
        <v>65</v>
      </c>
      <c r="S123" s="10">
        <v>63</v>
      </c>
      <c r="T123" s="10">
        <v>86</v>
      </c>
      <c r="U123" s="10">
        <v>41</v>
      </c>
      <c r="V123" s="16" t="s">
        <v>38</v>
      </c>
      <c r="W123" s="16" t="s">
        <v>32</v>
      </c>
      <c r="X123" s="10">
        <v>82</v>
      </c>
      <c r="Y123" s="10">
        <v>79</v>
      </c>
      <c r="Z123" s="10">
        <f t="shared" si="14"/>
        <v>1669</v>
      </c>
      <c r="AA123" s="10">
        <f t="shared" si="15"/>
        <v>24</v>
      </c>
      <c r="AB123" s="10">
        <f t="shared" si="16"/>
        <v>69.5416666666667</v>
      </c>
      <c r="AC123" s="10">
        <f t="shared" si="17"/>
        <v>2976</v>
      </c>
      <c r="AD123" s="10">
        <f t="shared" si="18"/>
        <v>45</v>
      </c>
      <c r="AE123" s="10">
        <f t="shared" si="19"/>
        <v>66.1333333333333</v>
      </c>
    </row>
    <row r="124" spans="1:31">
      <c r="A124" s="6">
        <v>121</v>
      </c>
      <c r="B124" s="15" t="s">
        <v>298</v>
      </c>
      <c r="C124" s="18" t="s">
        <v>299</v>
      </c>
      <c r="D124" s="5">
        <v>73</v>
      </c>
      <c r="E124" s="15" t="s">
        <v>176</v>
      </c>
      <c r="F124" s="15" t="s">
        <v>283</v>
      </c>
      <c r="G124" s="5">
        <v>73</v>
      </c>
      <c r="H124" s="4">
        <v>89.34</v>
      </c>
      <c r="I124" s="15" t="s">
        <v>32</v>
      </c>
      <c r="J124" s="5">
        <v>74</v>
      </c>
      <c r="K124" s="15" t="s">
        <v>38</v>
      </c>
      <c r="L124" s="10">
        <f t="shared" si="11"/>
        <v>1409.68</v>
      </c>
      <c r="M124" s="10">
        <f t="shared" si="12"/>
        <v>21</v>
      </c>
      <c r="N124" s="10">
        <f t="shared" si="13"/>
        <v>67.127619047619</v>
      </c>
      <c r="P124" s="16" t="s">
        <v>298</v>
      </c>
      <c r="Q124" s="19" t="s">
        <v>299</v>
      </c>
      <c r="R124" s="10">
        <v>61</v>
      </c>
      <c r="S124" s="10">
        <v>60</v>
      </c>
      <c r="T124" s="10">
        <v>60</v>
      </c>
      <c r="U124" s="10">
        <v>50</v>
      </c>
      <c r="V124" s="16" t="s">
        <v>33</v>
      </c>
      <c r="W124" s="16" t="s">
        <v>38</v>
      </c>
      <c r="X124" s="10">
        <v>73</v>
      </c>
      <c r="Y124" s="10">
        <v>90</v>
      </c>
      <c r="Z124" s="10">
        <f t="shared" si="14"/>
        <v>1552.5</v>
      </c>
      <c r="AA124" s="10">
        <f t="shared" si="15"/>
        <v>24</v>
      </c>
      <c r="AB124" s="10">
        <f t="shared" si="16"/>
        <v>64.6875</v>
      </c>
      <c r="AC124" s="10">
        <f t="shared" si="17"/>
        <v>2962.18</v>
      </c>
      <c r="AD124" s="10">
        <f t="shared" si="18"/>
        <v>45</v>
      </c>
      <c r="AE124" s="10">
        <f t="shared" si="19"/>
        <v>65.8262222222222</v>
      </c>
    </row>
    <row r="125" spans="1:31">
      <c r="A125" s="6">
        <v>122</v>
      </c>
      <c r="B125" s="15" t="s">
        <v>300</v>
      </c>
      <c r="C125" s="18" t="s">
        <v>301</v>
      </c>
      <c r="D125" s="5">
        <v>65</v>
      </c>
      <c r="E125" s="5">
        <v>67</v>
      </c>
      <c r="F125" s="15" t="s">
        <v>82</v>
      </c>
      <c r="G125" s="15" t="s">
        <v>82</v>
      </c>
      <c r="H125" s="4">
        <v>86.52</v>
      </c>
      <c r="I125" s="15" t="s">
        <v>32</v>
      </c>
      <c r="J125" s="5">
        <v>71</v>
      </c>
      <c r="K125" s="15" t="s">
        <v>32</v>
      </c>
      <c r="L125" s="10">
        <f t="shared" si="11"/>
        <v>1450.04</v>
      </c>
      <c r="M125" s="10">
        <f t="shared" si="12"/>
        <v>21</v>
      </c>
      <c r="N125" s="10">
        <f t="shared" si="13"/>
        <v>69.0495238095238</v>
      </c>
      <c r="P125" s="16" t="s">
        <v>300</v>
      </c>
      <c r="Q125" s="19" t="s">
        <v>301</v>
      </c>
      <c r="R125" s="10">
        <v>68</v>
      </c>
      <c r="S125" s="10">
        <v>54</v>
      </c>
      <c r="T125" s="10">
        <v>46</v>
      </c>
      <c r="U125" s="10">
        <v>49</v>
      </c>
      <c r="V125" s="16" t="s">
        <v>38</v>
      </c>
      <c r="W125" s="16" t="s">
        <v>32</v>
      </c>
      <c r="X125" s="10">
        <v>71</v>
      </c>
      <c r="Y125" s="10">
        <v>94</v>
      </c>
      <c r="Z125" s="10">
        <f t="shared" si="14"/>
        <v>1458</v>
      </c>
      <c r="AA125" s="10">
        <f t="shared" si="15"/>
        <v>24</v>
      </c>
      <c r="AB125" s="10">
        <f t="shared" si="16"/>
        <v>60.75</v>
      </c>
      <c r="AC125" s="10">
        <f t="shared" si="17"/>
        <v>2908.04</v>
      </c>
      <c r="AD125" s="10">
        <f t="shared" si="18"/>
        <v>45</v>
      </c>
      <c r="AE125" s="10">
        <f t="shared" si="19"/>
        <v>64.6231111111111</v>
      </c>
    </row>
    <row r="126" spans="1:31">
      <c r="A126" s="6">
        <v>123</v>
      </c>
      <c r="B126" s="15" t="s">
        <v>302</v>
      </c>
      <c r="C126" s="18" t="s">
        <v>303</v>
      </c>
      <c r="D126" s="5">
        <v>83</v>
      </c>
      <c r="E126" s="15" t="s">
        <v>206</v>
      </c>
      <c r="F126" s="15" t="s">
        <v>236</v>
      </c>
      <c r="G126" s="5">
        <v>70</v>
      </c>
      <c r="H126" s="4">
        <v>87.88</v>
      </c>
      <c r="I126" s="15" t="s">
        <v>32</v>
      </c>
      <c r="J126" s="5">
        <v>69</v>
      </c>
      <c r="K126" s="15" t="s">
        <v>38</v>
      </c>
      <c r="L126" s="10">
        <f t="shared" si="11"/>
        <v>1379.76</v>
      </c>
      <c r="M126" s="10">
        <f t="shared" si="12"/>
        <v>21</v>
      </c>
      <c r="N126" s="10">
        <f t="shared" si="13"/>
        <v>65.7028571428571</v>
      </c>
      <c r="P126" s="16" t="s">
        <v>302</v>
      </c>
      <c r="Q126" s="19" t="s">
        <v>303</v>
      </c>
      <c r="R126" s="10">
        <v>62</v>
      </c>
      <c r="S126" s="10">
        <v>52</v>
      </c>
      <c r="T126" s="10">
        <v>62</v>
      </c>
      <c r="U126" s="10">
        <v>47</v>
      </c>
      <c r="V126" s="16" t="s">
        <v>32</v>
      </c>
      <c r="W126" s="16" t="s">
        <v>32</v>
      </c>
      <c r="X126" s="10">
        <v>70</v>
      </c>
      <c r="Y126" s="10">
        <v>90</v>
      </c>
      <c r="Z126" s="10">
        <f t="shared" si="14"/>
        <v>1520</v>
      </c>
      <c r="AA126" s="10">
        <f t="shared" si="15"/>
        <v>24</v>
      </c>
      <c r="AB126" s="10">
        <f t="shared" si="16"/>
        <v>63.3333333333333</v>
      </c>
      <c r="AC126" s="10">
        <f t="shared" si="17"/>
        <v>2899.76</v>
      </c>
      <c r="AD126" s="10">
        <f t="shared" si="18"/>
        <v>45</v>
      </c>
      <c r="AE126" s="10">
        <f t="shared" si="19"/>
        <v>64.4391111111111</v>
      </c>
    </row>
    <row r="127" spans="1:31">
      <c r="A127" s="6">
        <v>124</v>
      </c>
      <c r="B127" s="15" t="s">
        <v>304</v>
      </c>
      <c r="C127" s="15" t="s">
        <v>305</v>
      </c>
      <c r="D127" s="5">
        <v>76</v>
      </c>
      <c r="E127" s="5">
        <v>60</v>
      </c>
      <c r="F127" s="5">
        <v>60</v>
      </c>
      <c r="G127" s="5">
        <v>74</v>
      </c>
      <c r="H127" s="4">
        <v>89.56</v>
      </c>
      <c r="I127" s="15" t="s">
        <v>32</v>
      </c>
      <c r="J127" s="5">
        <v>76</v>
      </c>
      <c r="K127" s="15" t="s">
        <v>32</v>
      </c>
      <c r="L127" s="10">
        <f t="shared" si="11"/>
        <v>1530.62</v>
      </c>
      <c r="M127" s="10">
        <f t="shared" si="12"/>
        <v>21</v>
      </c>
      <c r="N127" s="10">
        <f t="shared" si="13"/>
        <v>72.8866666666667</v>
      </c>
      <c r="P127" s="16" t="s">
        <v>304</v>
      </c>
      <c r="Q127" s="19" t="s">
        <v>305</v>
      </c>
      <c r="R127" s="10">
        <v>68</v>
      </c>
      <c r="S127" s="10">
        <v>45</v>
      </c>
      <c r="T127" s="10">
        <v>34</v>
      </c>
      <c r="U127" s="10">
        <v>52</v>
      </c>
      <c r="V127" s="16" t="s">
        <v>38</v>
      </c>
      <c r="W127" s="16" t="s">
        <v>32</v>
      </c>
      <c r="X127" s="10">
        <v>61</v>
      </c>
      <c r="Y127" s="10">
        <v>86</v>
      </c>
      <c r="Z127" s="10">
        <f t="shared" si="14"/>
        <v>1336.5</v>
      </c>
      <c r="AA127" s="10">
        <f t="shared" si="15"/>
        <v>24</v>
      </c>
      <c r="AB127" s="10">
        <f t="shared" si="16"/>
        <v>55.6875</v>
      </c>
      <c r="AC127" s="10">
        <f t="shared" si="17"/>
        <v>2867.12</v>
      </c>
      <c r="AD127" s="10">
        <f t="shared" si="18"/>
        <v>45</v>
      </c>
      <c r="AE127" s="10">
        <f t="shared" si="19"/>
        <v>63.7137777777778</v>
      </c>
    </row>
    <row r="128" spans="1:31">
      <c r="A128" s="6">
        <v>125</v>
      </c>
      <c r="B128" s="15" t="s">
        <v>306</v>
      </c>
      <c r="C128" s="18" t="s">
        <v>307</v>
      </c>
      <c r="D128" s="15" t="s">
        <v>66</v>
      </c>
      <c r="E128" s="5">
        <v>60</v>
      </c>
      <c r="F128" s="15" t="s">
        <v>126</v>
      </c>
      <c r="G128" s="5">
        <v>64</v>
      </c>
      <c r="H128" s="4">
        <v>75.27</v>
      </c>
      <c r="I128" s="15" t="s">
        <v>176</v>
      </c>
      <c r="J128" s="5">
        <v>72</v>
      </c>
      <c r="K128" s="15" t="s">
        <v>38</v>
      </c>
      <c r="L128" s="10">
        <f t="shared" si="11"/>
        <v>1293.04</v>
      </c>
      <c r="M128" s="10">
        <f t="shared" si="12"/>
        <v>21</v>
      </c>
      <c r="N128" s="10">
        <f t="shared" si="13"/>
        <v>61.5733333333333</v>
      </c>
      <c r="P128" s="16" t="s">
        <v>306</v>
      </c>
      <c r="Q128" s="19" t="s">
        <v>307</v>
      </c>
      <c r="R128" s="10">
        <v>48</v>
      </c>
      <c r="S128" s="10">
        <v>52</v>
      </c>
      <c r="T128" s="10">
        <v>61</v>
      </c>
      <c r="U128" s="10">
        <v>67</v>
      </c>
      <c r="V128" s="16" t="s">
        <v>33</v>
      </c>
      <c r="W128" s="16" t="s">
        <v>32</v>
      </c>
      <c r="X128" s="10">
        <v>79</v>
      </c>
      <c r="Y128" s="10">
        <v>80</v>
      </c>
      <c r="Z128" s="10">
        <f t="shared" si="14"/>
        <v>1561</v>
      </c>
      <c r="AA128" s="10">
        <f t="shared" si="15"/>
        <v>24</v>
      </c>
      <c r="AB128" s="10">
        <f t="shared" si="16"/>
        <v>65.0416666666667</v>
      </c>
      <c r="AC128" s="10">
        <f t="shared" si="17"/>
        <v>2854.04</v>
      </c>
      <c r="AD128" s="10">
        <f t="shared" si="18"/>
        <v>45</v>
      </c>
      <c r="AE128" s="10">
        <f t="shared" si="19"/>
        <v>63.4231111111111</v>
      </c>
    </row>
    <row r="129" spans="1:31">
      <c r="A129" s="6">
        <v>126</v>
      </c>
      <c r="B129" s="15" t="s">
        <v>308</v>
      </c>
      <c r="C129" s="18" t="s">
        <v>309</v>
      </c>
      <c r="D129" s="5">
        <v>63</v>
      </c>
      <c r="E129" s="15" t="s">
        <v>296</v>
      </c>
      <c r="F129" s="15" t="s">
        <v>173</v>
      </c>
      <c r="G129" s="5">
        <v>72</v>
      </c>
      <c r="H129" s="4">
        <v>91.41</v>
      </c>
      <c r="I129" s="15" t="s">
        <v>33</v>
      </c>
      <c r="J129" s="5">
        <v>68</v>
      </c>
      <c r="K129" s="15" t="s">
        <v>38</v>
      </c>
      <c r="L129" s="10">
        <f t="shared" si="11"/>
        <v>1292.32</v>
      </c>
      <c r="M129" s="10">
        <f t="shared" si="12"/>
        <v>21</v>
      </c>
      <c r="N129" s="10">
        <f t="shared" si="13"/>
        <v>61.5390476190476</v>
      </c>
      <c r="P129" s="16" t="s">
        <v>308</v>
      </c>
      <c r="Q129" s="19" t="s">
        <v>309</v>
      </c>
      <c r="R129" s="10">
        <v>70</v>
      </c>
      <c r="S129" s="10">
        <v>63</v>
      </c>
      <c r="T129" s="10">
        <v>51</v>
      </c>
      <c r="U129" s="10">
        <v>54</v>
      </c>
      <c r="V129" s="16" t="s">
        <v>32</v>
      </c>
      <c r="W129" s="16" t="s">
        <v>32</v>
      </c>
      <c r="X129" s="10">
        <v>60</v>
      </c>
      <c r="Y129" s="10">
        <v>90</v>
      </c>
      <c r="Z129" s="10">
        <f t="shared" si="14"/>
        <v>1530.5</v>
      </c>
      <c r="AA129" s="10">
        <f t="shared" si="15"/>
        <v>24</v>
      </c>
      <c r="AB129" s="10">
        <f t="shared" si="16"/>
        <v>63.7708333333333</v>
      </c>
      <c r="AC129" s="10">
        <f t="shared" si="17"/>
        <v>2822.82</v>
      </c>
      <c r="AD129" s="10">
        <f t="shared" si="18"/>
        <v>45</v>
      </c>
      <c r="AE129" s="10">
        <f t="shared" si="19"/>
        <v>62.7293333333333</v>
      </c>
    </row>
    <row r="130" spans="1:31">
      <c r="A130" s="6">
        <v>127</v>
      </c>
      <c r="B130" s="15" t="s">
        <v>310</v>
      </c>
      <c r="C130" s="18" t="s">
        <v>311</v>
      </c>
      <c r="D130" s="5">
        <v>63</v>
      </c>
      <c r="E130" s="15" t="s">
        <v>312</v>
      </c>
      <c r="F130" s="15" t="s">
        <v>126</v>
      </c>
      <c r="G130" s="5">
        <v>61</v>
      </c>
      <c r="H130" s="4">
        <v>86.82</v>
      </c>
      <c r="I130" s="15" t="s">
        <v>38</v>
      </c>
      <c r="J130" s="5">
        <v>72</v>
      </c>
      <c r="K130" s="15" t="s">
        <v>32</v>
      </c>
      <c r="L130" s="10">
        <f t="shared" si="11"/>
        <v>1251.14</v>
      </c>
      <c r="M130" s="10">
        <f t="shared" si="12"/>
        <v>21</v>
      </c>
      <c r="N130" s="10">
        <f t="shared" si="13"/>
        <v>59.5780952380952</v>
      </c>
      <c r="P130" s="16" t="s">
        <v>310</v>
      </c>
      <c r="Q130" s="19" t="s">
        <v>311</v>
      </c>
      <c r="R130" s="10">
        <v>81</v>
      </c>
      <c r="S130" s="10">
        <v>68</v>
      </c>
      <c r="T130" s="10">
        <v>44</v>
      </c>
      <c r="U130" s="10">
        <v>48</v>
      </c>
      <c r="V130" s="16" t="s">
        <v>33</v>
      </c>
      <c r="W130" s="16" t="s">
        <v>38</v>
      </c>
      <c r="X130" s="10">
        <v>82</v>
      </c>
      <c r="Y130" s="10">
        <v>90</v>
      </c>
      <c r="Z130" s="10">
        <f t="shared" si="14"/>
        <v>1569.5</v>
      </c>
      <c r="AA130" s="10">
        <f t="shared" si="15"/>
        <v>24</v>
      </c>
      <c r="AB130" s="10">
        <f t="shared" si="16"/>
        <v>65.3958333333333</v>
      </c>
      <c r="AC130" s="10">
        <f t="shared" si="17"/>
        <v>2820.64</v>
      </c>
      <c r="AD130" s="10">
        <f t="shared" si="18"/>
        <v>45</v>
      </c>
      <c r="AE130" s="10">
        <f t="shared" si="19"/>
        <v>62.6808888888889</v>
      </c>
    </row>
    <row r="131" spans="1:31">
      <c r="A131" s="6">
        <v>128</v>
      </c>
      <c r="B131" s="15" t="s">
        <v>313</v>
      </c>
      <c r="C131" s="18" t="s">
        <v>314</v>
      </c>
      <c r="D131" s="15" t="s">
        <v>157</v>
      </c>
      <c r="E131" s="15" t="s">
        <v>160</v>
      </c>
      <c r="F131" s="15" t="s">
        <v>176</v>
      </c>
      <c r="G131" s="5">
        <v>76</v>
      </c>
      <c r="H131" s="4">
        <v>94.28</v>
      </c>
      <c r="I131" s="15" t="s">
        <v>32</v>
      </c>
      <c r="J131" s="5">
        <v>73</v>
      </c>
      <c r="K131" s="15" t="s">
        <v>32</v>
      </c>
      <c r="L131" s="10">
        <f t="shared" si="11"/>
        <v>1379.06</v>
      </c>
      <c r="M131" s="10">
        <f t="shared" si="12"/>
        <v>21</v>
      </c>
      <c r="N131" s="10">
        <f t="shared" si="13"/>
        <v>65.6695238095238</v>
      </c>
      <c r="P131" s="16" t="s">
        <v>313</v>
      </c>
      <c r="Q131" s="19" t="s">
        <v>314</v>
      </c>
      <c r="R131" s="10">
        <v>83</v>
      </c>
      <c r="S131" s="10">
        <v>48</v>
      </c>
      <c r="T131" s="10">
        <v>38</v>
      </c>
      <c r="U131" s="10">
        <v>45</v>
      </c>
      <c r="V131" s="16" t="s">
        <v>32</v>
      </c>
      <c r="W131" s="16" t="s">
        <v>32</v>
      </c>
      <c r="X131" s="10">
        <v>69</v>
      </c>
      <c r="Y131" s="10">
        <v>88</v>
      </c>
      <c r="Z131" s="10">
        <f t="shared" si="14"/>
        <v>1433</v>
      </c>
      <c r="AA131" s="10">
        <f t="shared" si="15"/>
        <v>24</v>
      </c>
      <c r="AB131" s="10">
        <f t="shared" si="16"/>
        <v>59.7083333333333</v>
      </c>
      <c r="AC131" s="10">
        <f t="shared" si="17"/>
        <v>2812.06</v>
      </c>
      <c r="AD131" s="10">
        <f t="shared" si="18"/>
        <v>45</v>
      </c>
      <c r="AE131" s="10">
        <f t="shared" si="19"/>
        <v>62.4902222222222</v>
      </c>
    </row>
    <row r="132" spans="1:31">
      <c r="A132" s="6">
        <v>129</v>
      </c>
      <c r="B132" s="15" t="s">
        <v>315</v>
      </c>
      <c r="C132" s="18" t="s">
        <v>316</v>
      </c>
      <c r="D132" s="5">
        <v>61</v>
      </c>
      <c r="E132" s="15" t="s">
        <v>282</v>
      </c>
      <c r="F132" s="15" t="s">
        <v>126</v>
      </c>
      <c r="G132" s="5">
        <v>82</v>
      </c>
      <c r="H132" s="4">
        <v>96.03</v>
      </c>
      <c r="I132" s="15" t="s">
        <v>33</v>
      </c>
      <c r="J132" s="5">
        <v>72</v>
      </c>
      <c r="K132" s="15" t="s">
        <v>38</v>
      </c>
      <c r="L132" s="10">
        <f t="shared" ref="L132:L136" si="20">D132*3+E132*4.5+F132*3+G132*2+H132*2+I132*2+J132*3+K132*1.5</f>
        <v>1384.56</v>
      </c>
      <c r="M132" s="10">
        <f t="shared" ref="M132:M136" si="21">3+4.5+3+2+2+2+3+1.5</f>
        <v>21</v>
      </c>
      <c r="N132" s="10">
        <f t="shared" ref="N132:N136" si="22">L132/M132</f>
        <v>65.9314285714286</v>
      </c>
      <c r="P132" s="16" t="s">
        <v>315</v>
      </c>
      <c r="Q132" s="19" t="s">
        <v>316</v>
      </c>
      <c r="R132" s="10">
        <v>71</v>
      </c>
      <c r="S132" s="10">
        <v>63</v>
      </c>
      <c r="T132" s="10">
        <v>29</v>
      </c>
      <c r="U132" s="10">
        <v>54</v>
      </c>
      <c r="V132" s="16" t="s">
        <v>38</v>
      </c>
      <c r="W132" s="16" t="s">
        <v>32</v>
      </c>
      <c r="X132" s="10">
        <v>70</v>
      </c>
      <c r="Y132" s="10">
        <v>90</v>
      </c>
      <c r="Z132" s="10">
        <f t="shared" ref="Z132:Z135" si="23">R132*4+S132*3+T132*6+U132*4.5+V132*1.5+W132+X132*2+Y132*2</f>
        <v>1407.5</v>
      </c>
      <c r="AA132" s="10">
        <f t="shared" ref="AA132:AA136" si="24">4+3+6+4.5+1.5+1+2+2</f>
        <v>24</v>
      </c>
      <c r="AB132" s="10">
        <f t="shared" ref="AB132:AB136" si="25">Z132/AA132</f>
        <v>58.6458333333333</v>
      </c>
      <c r="AC132" s="10">
        <f t="shared" ref="AC132:AC136" si="26">L132+Z132</f>
        <v>2792.06</v>
      </c>
      <c r="AD132" s="10">
        <f t="shared" ref="AD132:AD136" si="27">M132+AA132</f>
        <v>45</v>
      </c>
      <c r="AE132" s="10">
        <f t="shared" ref="AE132:AE136" si="28">AC132/AD132</f>
        <v>62.0457777777778</v>
      </c>
    </row>
    <row r="133" spans="1:31">
      <c r="A133" s="6">
        <v>130</v>
      </c>
      <c r="B133" s="15" t="s">
        <v>317</v>
      </c>
      <c r="C133" s="18" t="s">
        <v>318</v>
      </c>
      <c r="D133" s="15" t="s">
        <v>211</v>
      </c>
      <c r="E133" s="15" t="s">
        <v>214</v>
      </c>
      <c r="F133" s="15" t="s">
        <v>279</v>
      </c>
      <c r="G133" s="5">
        <v>71</v>
      </c>
      <c r="H133" s="4">
        <v>92.19</v>
      </c>
      <c r="I133" s="15" t="s">
        <v>38</v>
      </c>
      <c r="J133" s="5">
        <v>74</v>
      </c>
      <c r="K133" s="15" t="s">
        <v>177</v>
      </c>
      <c r="L133" s="10">
        <f t="shared" si="20"/>
        <v>1275.88</v>
      </c>
      <c r="M133" s="10">
        <f t="shared" si="21"/>
        <v>21</v>
      </c>
      <c r="N133" s="10">
        <f t="shared" si="22"/>
        <v>60.7561904761905</v>
      </c>
      <c r="P133" s="16" t="s">
        <v>317</v>
      </c>
      <c r="Q133" s="19" t="s">
        <v>318</v>
      </c>
      <c r="R133" s="10">
        <v>71</v>
      </c>
      <c r="S133" s="10">
        <v>42</v>
      </c>
      <c r="T133" s="10">
        <v>34</v>
      </c>
      <c r="U133" s="10">
        <v>63</v>
      </c>
      <c r="V133" s="16" t="s">
        <v>32</v>
      </c>
      <c r="W133" s="16" t="s">
        <v>32</v>
      </c>
      <c r="X133" s="10">
        <v>60</v>
      </c>
      <c r="Y133" s="10">
        <v>84</v>
      </c>
      <c r="Z133" s="10">
        <f t="shared" si="23"/>
        <v>1398</v>
      </c>
      <c r="AA133" s="10">
        <f t="shared" si="24"/>
        <v>24</v>
      </c>
      <c r="AB133" s="10">
        <f t="shared" si="25"/>
        <v>58.25</v>
      </c>
      <c r="AC133" s="10">
        <f t="shared" si="26"/>
        <v>2673.88</v>
      </c>
      <c r="AD133" s="10">
        <f t="shared" si="27"/>
        <v>45</v>
      </c>
      <c r="AE133" s="10">
        <f t="shared" si="28"/>
        <v>59.4195555555556</v>
      </c>
    </row>
    <row r="134" spans="1:31">
      <c r="A134" s="6">
        <v>131</v>
      </c>
      <c r="B134" s="15" t="s">
        <v>319</v>
      </c>
      <c r="C134" s="18" t="s">
        <v>320</v>
      </c>
      <c r="D134" s="5">
        <v>77</v>
      </c>
      <c r="E134" s="15" t="s">
        <v>312</v>
      </c>
      <c r="F134" s="15" t="s">
        <v>282</v>
      </c>
      <c r="G134" s="5">
        <v>61</v>
      </c>
      <c r="H134" s="4">
        <v>87.08</v>
      </c>
      <c r="I134" s="15" t="s">
        <v>32</v>
      </c>
      <c r="J134" s="5">
        <v>76</v>
      </c>
      <c r="K134" s="15" t="s">
        <v>38</v>
      </c>
      <c r="L134" s="10">
        <f t="shared" si="20"/>
        <v>1283.66</v>
      </c>
      <c r="M134" s="10">
        <f t="shared" si="21"/>
        <v>21</v>
      </c>
      <c r="N134" s="10">
        <f t="shared" si="22"/>
        <v>61.1266666666667</v>
      </c>
      <c r="P134" s="16" t="s">
        <v>319</v>
      </c>
      <c r="Q134" s="19" t="s">
        <v>320</v>
      </c>
      <c r="R134" s="10">
        <v>80</v>
      </c>
      <c r="S134" s="10">
        <v>54</v>
      </c>
      <c r="T134" s="10">
        <v>30</v>
      </c>
      <c r="U134" s="10">
        <v>44</v>
      </c>
      <c r="V134" s="16" t="s">
        <v>32</v>
      </c>
      <c r="W134" s="16" t="s">
        <v>38</v>
      </c>
      <c r="X134" s="10">
        <v>61</v>
      </c>
      <c r="Y134" s="10">
        <v>88</v>
      </c>
      <c r="Z134" s="10">
        <f t="shared" si="23"/>
        <v>1360.5</v>
      </c>
      <c r="AA134" s="10">
        <f t="shared" si="24"/>
        <v>24</v>
      </c>
      <c r="AB134" s="10">
        <f t="shared" si="25"/>
        <v>56.6875</v>
      </c>
      <c r="AC134" s="10">
        <f t="shared" si="26"/>
        <v>2644.16</v>
      </c>
      <c r="AD134" s="10">
        <f t="shared" si="27"/>
        <v>45</v>
      </c>
      <c r="AE134" s="10">
        <f t="shared" si="28"/>
        <v>58.7591111111111</v>
      </c>
    </row>
    <row r="135" spans="1:31">
      <c r="A135" s="6">
        <v>132</v>
      </c>
      <c r="B135" s="15" t="s">
        <v>321</v>
      </c>
      <c r="C135" s="18" t="s">
        <v>322</v>
      </c>
      <c r="D135" s="15" t="s">
        <v>236</v>
      </c>
      <c r="E135" s="15" t="s">
        <v>323</v>
      </c>
      <c r="F135" s="15" t="s">
        <v>180</v>
      </c>
      <c r="G135" s="15" t="s">
        <v>211</v>
      </c>
      <c r="H135" s="4">
        <v>90.21</v>
      </c>
      <c r="I135" s="15" t="s">
        <v>32</v>
      </c>
      <c r="J135" s="5">
        <v>78</v>
      </c>
      <c r="K135" s="15" t="s">
        <v>38</v>
      </c>
      <c r="L135" s="10">
        <f t="shared" si="20"/>
        <v>1214.42</v>
      </c>
      <c r="M135" s="10">
        <f t="shared" si="21"/>
        <v>21</v>
      </c>
      <c r="N135" s="10">
        <f t="shared" si="22"/>
        <v>57.8295238095238</v>
      </c>
      <c r="P135" s="16" t="s">
        <v>321</v>
      </c>
      <c r="Q135" s="19" t="s">
        <v>322</v>
      </c>
      <c r="R135" s="10">
        <v>42</v>
      </c>
      <c r="S135" s="10">
        <v>34</v>
      </c>
      <c r="T135" s="10">
        <v>34</v>
      </c>
      <c r="U135" s="10">
        <v>44</v>
      </c>
      <c r="V135" s="16" t="s">
        <v>33</v>
      </c>
      <c r="W135" s="16" t="s">
        <v>32</v>
      </c>
      <c r="X135" s="10">
        <v>60</v>
      </c>
      <c r="Y135" s="10">
        <v>80</v>
      </c>
      <c r="Z135" s="10">
        <f t="shared" si="23"/>
        <v>1179.5</v>
      </c>
      <c r="AA135" s="10">
        <f t="shared" si="24"/>
        <v>24</v>
      </c>
      <c r="AB135" s="10">
        <f t="shared" si="25"/>
        <v>49.1458333333333</v>
      </c>
      <c r="AC135" s="10">
        <f t="shared" si="26"/>
        <v>2393.92</v>
      </c>
      <c r="AD135" s="10">
        <f t="shared" si="27"/>
        <v>45</v>
      </c>
      <c r="AE135" s="10">
        <f t="shared" si="28"/>
        <v>53.1982222222222</v>
      </c>
    </row>
    <row r="136" spans="1:31">
      <c r="A136" s="6">
        <v>133</v>
      </c>
      <c r="B136" s="15" t="s">
        <v>324</v>
      </c>
      <c r="C136" s="18" t="s">
        <v>325</v>
      </c>
      <c r="D136" s="15" t="s">
        <v>61</v>
      </c>
      <c r="E136" s="15" t="s">
        <v>326</v>
      </c>
      <c r="F136" s="15" t="s">
        <v>297</v>
      </c>
      <c r="G136" s="5">
        <v>65</v>
      </c>
      <c r="H136" s="4">
        <v>92.81</v>
      </c>
      <c r="I136" s="15" t="s">
        <v>33</v>
      </c>
      <c r="J136" s="5">
        <v>66</v>
      </c>
      <c r="K136" s="15" t="s">
        <v>38</v>
      </c>
      <c r="L136" s="10">
        <f t="shared" si="20"/>
        <v>1234.62</v>
      </c>
      <c r="M136" s="10">
        <f t="shared" si="21"/>
        <v>21</v>
      </c>
      <c r="N136" s="10">
        <f t="shared" si="22"/>
        <v>58.7914285714286</v>
      </c>
      <c r="P136" s="16" t="s">
        <v>324</v>
      </c>
      <c r="Q136" s="19" t="s">
        <v>325</v>
      </c>
      <c r="R136" s="10">
        <v>53</v>
      </c>
      <c r="S136" s="10">
        <v>41</v>
      </c>
      <c r="T136" s="10">
        <v>29</v>
      </c>
      <c r="U136" s="10">
        <v>41</v>
      </c>
      <c r="V136" s="16" t="s">
        <v>38</v>
      </c>
      <c r="W136" s="16" t="s">
        <v>327</v>
      </c>
      <c r="X136" s="10">
        <v>62</v>
      </c>
      <c r="Y136" s="10">
        <v>81</v>
      </c>
      <c r="Z136" s="10">
        <f>R136*4+S136*3+T136*6+U136*4.5+V136*1.5+X136*2+Y136*2</f>
        <v>1092</v>
      </c>
      <c r="AA136" s="10">
        <f t="shared" si="24"/>
        <v>24</v>
      </c>
      <c r="AB136" s="10">
        <f t="shared" si="25"/>
        <v>45.5</v>
      </c>
      <c r="AC136" s="10">
        <f t="shared" si="26"/>
        <v>2326.62</v>
      </c>
      <c r="AD136" s="10">
        <f t="shared" si="27"/>
        <v>45</v>
      </c>
      <c r="AE136" s="10">
        <f t="shared" si="28"/>
        <v>51.7026666666667</v>
      </c>
    </row>
    <row r="137" spans="1:11">
      <c r="A137"/>
      <c r="B137"/>
      <c r="C137"/>
      <c r="D137"/>
      <c r="E137"/>
      <c r="F137"/>
      <c r="G137"/>
      <c r="H137"/>
      <c r="I137"/>
      <c r="J137"/>
      <c r="K137"/>
    </row>
    <row r="138" spans="11:11">
      <c r="K138"/>
    </row>
    <row r="139" spans="11:11">
      <c r="K139"/>
    </row>
    <row r="140" spans="9:26">
      <c r="I140" s="14" t="s">
        <v>328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9:26"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9:26"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9:26"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9:26"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9:26"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9:26"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9:26"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1:11">
      <c r="K148"/>
    </row>
    <row r="149" spans="11:11">
      <c r="K149"/>
    </row>
    <row r="150" spans="11:11">
      <c r="K150"/>
    </row>
  </sheetData>
  <sortState ref="B4:AE136">
    <sortCondition ref="AE4:AE136" descending="1"/>
  </sortState>
  <mergeCells count="3">
    <mergeCell ref="A1:N2"/>
    <mergeCell ref="I140:Z147"/>
    <mergeCell ref="P1:AE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2016-09-13T06:38:00Z</dcterms:created>
  <dcterms:modified xsi:type="dcterms:W3CDTF">2016-09-22T16:52:06Z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