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4" i="1" l="1"/>
  <c r="P4" i="1"/>
  <c r="AG4" i="1"/>
  <c r="AI4" i="1"/>
  <c r="AJ4" i="1"/>
  <c r="AL4" i="1"/>
  <c r="AK4" i="1"/>
  <c r="N5" i="1"/>
  <c r="P5" i="1"/>
  <c r="AG5" i="1"/>
  <c r="AI5" i="1"/>
  <c r="AK5" i="1"/>
  <c r="N6" i="1"/>
  <c r="P6" i="1"/>
  <c r="AG6" i="1"/>
  <c r="AI6" i="1"/>
  <c r="AK6" i="1"/>
  <c r="N7" i="1"/>
  <c r="P7" i="1"/>
  <c r="AG7" i="1"/>
  <c r="AI7" i="1"/>
  <c r="AJ7" i="1"/>
  <c r="AL7" i="1"/>
  <c r="AK7" i="1"/>
  <c r="N8" i="1"/>
  <c r="P8" i="1"/>
  <c r="AG8" i="1"/>
  <c r="AI8" i="1"/>
  <c r="AJ8" i="1"/>
  <c r="AL8" i="1"/>
  <c r="AK8" i="1"/>
  <c r="N9" i="1"/>
  <c r="P9" i="1"/>
  <c r="AG9" i="1"/>
  <c r="AI9" i="1"/>
  <c r="AK9" i="1"/>
  <c r="N10" i="1"/>
  <c r="P10" i="1"/>
  <c r="AG10" i="1"/>
  <c r="AI10" i="1"/>
  <c r="AK10" i="1"/>
  <c r="N11" i="1"/>
  <c r="P11" i="1"/>
  <c r="AG11" i="1"/>
  <c r="AI11" i="1"/>
  <c r="AJ11" i="1"/>
  <c r="AL11" i="1"/>
  <c r="AK11" i="1"/>
  <c r="N12" i="1"/>
  <c r="P12" i="1"/>
  <c r="AG12" i="1"/>
  <c r="AI12" i="1"/>
  <c r="AJ12" i="1"/>
  <c r="AL12" i="1"/>
  <c r="AK12" i="1"/>
  <c r="N13" i="1"/>
  <c r="P13" i="1"/>
  <c r="AG13" i="1"/>
  <c r="AI13" i="1"/>
  <c r="AK13" i="1"/>
  <c r="N14" i="1"/>
  <c r="P14" i="1"/>
  <c r="AG14" i="1"/>
  <c r="AI14" i="1"/>
  <c r="AK14" i="1"/>
  <c r="N15" i="1"/>
  <c r="P15" i="1"/>
  <c r="AG15" i="1"/>
  <c r="AI15" i="1"/>
  <c r="AJ15" i="1"/>
  <c r="AL15" i="1"/>
  <c r="AK15" i="1"/>
  <c r="N16" i="1"/>
  <c r="P16" i="1"/>
  <c r="AG16" i="1"/>
  <c r="AI16" i="1"/>
  <c r="AJ16" i="1"/>
  <c r="AL16" i="1"/>
  <c r="AK16" i="1"/>
  <c r="N17" i="1"/>
  <c r="P17" i="1"/>
  <c r="AG17" i="1"/>
  <c r="AI17" i="1"/>
  <c r="AK17" i="1"/>
  <c r="N18" i="1"/>
  <c r="P18" i="1"/>
  <c r="AG18" i="1"/>
  <c r="AI18" i="1"/>
  <c r="AK18" i="1"/>
  <c r="N19" i="1"/>
  <c r="P19" i="1"/>
  <c r="AG19" i="1"/>
  <c r="AI19" i="1"/>
  <c r="AJ19" i="1"/>
  <c r="AL19" i="1"/>
  <c r="AK19" i="1"/>
  <c r="N20" i="1"/>
  <c r="P20" i="1"/>
  <c r="AG20" i="1"/>
  <c r="AI20" i="1"/>
  <c r="AJ20" i="1"/>
  <c r="AL20" i="1"/>
  <c r="AK20" i="1"/>
  <c r="N21" i="1"/>
  <c r="P21" i="1"/>
  <c r="AG21" i="1"/>
  <c r="AI21" i="1"/>
  <c r="AK21" i="1"/>
  <c r="N22" i="1"/>
  <c r="P22" i="1"/>
  <c r="AG22" i="1"/>
  <c r="AI22" i="1"/>
  <c r="AK22" i="1"/>
  <c r="N23" i="1"/>
  <c r="P23" i="1"/>
  <c r="AG23" i="1"/>
  <c r="AI23" i="1"/>
  <c r="AJ23" i="1"/>
  <c r="AL23" i="1"/>
  <c r="AK23" i="1"/>
  <c r="N24" i="1"/>
  <c r="P24" i="1"/>
  <c r="AG24" i="1"/>
  <c r="AI24" i="1"/>
  <c r="AJ24" i="1"/>
  <c r="AL24" i="1"/>
  <c r="AK24" i="1"/>
  <c r="N25" i="1"/>
  <c r="P25" i="1"/>
  <c r="AG25" i="1"/>
  <c r="AI25" i="1"/>
  <c r="AK25" i="1"/>
  <c r="N26" i="1"/>
  <c r="P26" i="1"/>
  <c r="AG26" i="1"/>
  <c r="AI26" i="1"/>
  <c r="AK26" i="1"/>
  <c r="N27" i="1"/>
  <c r="P27" i="1"/>
  <c r="AG27" i="1"/>
  <c r="AI27" i="1"/>
  <c r="AJ27" i="1"/>
  <c r="AL27" i="1"/>
  <c r="AK27" i="1"/>
  <c r="N28" i="1"/>
  <c r="P28" i="1"/>
  <c r="AG28" i="1"/>
  <c r="AI28" i="1"/>
  <c r="AJ28" i="1"/>
  <c r="AL28" i="1"/>
  <c r="AK28" i="1"/>
  <c r="N29" i="1"/>
  <c r="P29" i="1"/>
  <c r="AG29" i="1"/>
  <c r="AI29" i="1"/>
  <c r="AK29" i="1"/>
  <c r="N30" i="1"/>
  <c r="P30" i="1"/>
  <c r="AG30" i="1"/>
  <c r="AI30" i="1"/>
  <c r="AK30" i="1"/>
  <c r="N31" i="1"/>
  <c r="P31" i="1"/>
  <c r="AG31" i="1"/>
  <c r="AI31" i="1"/>
  <c r="AJ31" i="1"/>
  <c r="AL31" i="1"/>
  <c r="AK31" i="1"/>
  <c r="N32" i="1"/>
  <c r="P32" i="1"/>
  <c r="AG32" i="1"/>
  <c r="AI32" i="1"/>
  <c r="AJ32" i="1"/>
  <c r="AL32" i="1"/>
  <c r="AK32" i="1"/>
  <c r="N33" i="1"/>
  <c r="P33" i="1"/>
  <c r="AG33" i="1"/>
  <c r="AI33" i="1"/>
  <c r="AK33" i="1"/>
  <c r="N34" i="1"/>
  <c r="P34" i="1"/>
  <c r="AG34" i="1"/>
  <c r="AI34" i="1"/>
  <c r="AK34" i="1"/>
  <c r="N35" i="1"/>
  <c r="P35" i="1"/>
  <c r="AG35" i="1"/>
  <c r="AI35" i="1"/>
  <c r="AJ35" i="1"/>
  <c r="AL35" i="1"/>
  <c r="AK35" i="1"/>
  <c r="N36" i="1"/>
  <c r="P36" i="1"/>
  <c r="AG36" i="1"/>
  <c r="AI36" i="1"/>
  <c r="AJ36" i="1"/>
  <c r="AL36" i="1"/>
  <c r="AK36" i="1"/>
  <c r="N37" i="1"/>
  <c r="P37" i="1"/>
  <c r="AG37" i="1"/>
  <c r="AI37" i="1"/>
  <c r="AK37" i="1"/>
  <c r="N38" i="1"/>
  <c r="P38" i="1"/>
  <c r="AG38" i="1"/>
  <c r="AI38" i="1"/>
  <c r="AK38" i="1"/>
  <c r="N39" i="1"/>
  <c r="P39" i="1"/>
  <c r="AG39" i="1"/>
  <c r="AI39" i="1"/>
  <c r="AJ39" i="1"/>
  <c r="AL39" i="1"/>
  <c r="AK39" i="1"/>
  <c r="N40" i="1"/>
  <c r="P40" i="1"/>
  <c r="AG40" i="1"/>
  <c r="AI40" i="1"/>
  <c r="AJ40" i="1"/>
  <c r="AL40" i="1"/>
  <c r="AK40" i="1"/>
  <c r="N41" i="1"/>
  <c r="P41" i="1"/>
  <c r="AG41" i="1"/>
  <c r="AI41" i="1"/>
  <c r="AK41" i="1"/>
  <c r="N42" i="1"/>
  <c r="P42" i="1"/>
  <c r="AG42" i="1"/>
  <c r="AI42" i="1"/>
  <c r="AK42" i="1"/>
  <c r="N43" i="1"/>
  <c r="P43" i="1"/>
  <c r="AG43" i="1"/>
  <c r="AI43" i="1"/>
  <c r="AK43" i="1"/>
  <c r="AJ43" i="1"/>
  <c r="AL43" i="1"/>
  <c r="AJ41" i="1"/>
  <c r="AL41" i="1"/>
  <c r="AJ37" i="1"/>
  <c r="AL37" i="1"/>
  <c r="AJ33" i="1"/>
  <c r="AL33" i="1"/>
  <c r="AJ29" i="1"/>
  <c r="AL29" i="1"/>
  <c r="AJ25" i="1"/>
  <c r="AL25" i="1"/>
  <c r="AJ21" i="1"/>
  <c r="AL21" i="1"/>
  <c r="AJ17" i="1"/>
  <c r="AL17" i="1"/>
  <c r="AJ13" i="1"/>
  <c r="AL13" i="1"/>
  <c r="AJ9" i="1"/>
  <c r="AL9" i="1"/>
  <c r="AJ5" i="1"/>
  <c r="AL5" i="1"/>
  <c r="AJ42" i="1"/>
  <c r="AL42" i="1"/>
  <c r="AJ38" i="1"/>
  <c r="AL38" i="1"/>
  <c r="AJ34" i="1"/>
  <c r="AL34" i="1"/>
  <c r="AJ30" i="1"/>
  <c r="AL30" i="1"/>
  <c r="AJ26" i="1"/>
  <c r="AL26" i="1"/>
  <c r="AJ22" i="1"/>
  <c r="AL22" i="1"/>
  <c r="AJ18" i="1"/>
  <c r="AL18" i="1"/>
  <c r="AJ14" i="1"/>
  <c r="AL14" i="1"/>
  <c r="AJ10" i="1"/>
  <c r="AL10" i="1"/>
  <c r="AJ6" i="1"/>
  <c r="AL6" i="1"/>
</calcChain>
</file>

<file path=xl/sharedStrings.xml><?xml version="1.0" encoding="utf-8"?>
<sst xmlns="http://schemas.openxmlformats.org/spreadsheetml/2006/main" count="409" uniqueCount="128">
  <si>
    <t>序号</t>
  </si>
  <si>
    <t>学号</t>
  </si>
  <si>
    <t>姓名</t>
  </si>
  <si>
    <t>混凝土结构设计原理/必修课/4</t>
  </si>
  <si>
    <t>大学英语视听说(三)/必修课/2</t>
  </si>
  <si>
    <t>道路勘测设计课程设计/实践课/1</t>
  </si>
  <si>
    <t>大学英语读写译(三)/必修课/3</t>
  </si>
  <si>
    <t>道路勘测设计/必修课/3</t>
  </si>
  <si>
    <t>土木工程施工/选修课/3</t>
  </si>
  <si>
    <t>工程经济学/选修课/2.5</t>
  </si>
  <si>
    <t>结构力学/必修课/4</t>
  </si>
  <si>
    <t>线性代数/必修课/2.5</t>
  </si>
  <si>
    <t>混凝土结构课程设计/实践课/1</t>
  </si>
  <si>
    <t>加权成绩1</t>
  </si>
  <si>
    <t>学分1</t>
  </si>
  <si>
    <t>综合成绩1</t>
  </si>
  <si>
    <t>大学英语视听说(四)/必修课/1.5</t>
  </si>
  <si>
    <t>桥梁工程(一)/必修课/4</t>
  </si>
  <si>
    <t>路基路面课程设计/实践课/1</t>
  </si>
  <si>
    <t>*钢结构设计原理/选修课/3</t>
  </si>
  <si>
    <t>企业战略管理/拓展选修课/2.5</t>
  </si>
  <si>
    <t>工程项目管理/选修课/2</t>
  </si>
  <si>
    <t>概率论与数理统计/必修课/3.5</t>
  </si>
  <si>
    <t>专业实习/实践课/2</t>
  </si>
  <si>
    <t>*桥梁基础工程/选修课/2</t>
  </si>
  <si>
    <t>土质土力学/必修课/2</t>
  </si>
  <si>
    <t>大学英语读写译(四)/必修课/2</t>
  </si>
  <si>
    <t>路基路面工程/必修课/3</t>
  </si>
  <si>
    <t>桥梁工程课程设计/实践课/1</t>
  </si>
  <si>
    <t>加权成绩2</t>
  </si>
  <si>
    <t xml:space="preserve">学分2 </t>
  </si>
  <si>
    <t>综合成绩2</t>
  </si>
  <si>
    <t>总学分</t>
  </si>
  <si>
    <t>总综合成绩</t>
  </si>
  <si>
    <t>140995135</t>
  </si>
  <si>
    <t>李小曼</t>
  </si>
  <si>
    <t>85</t>
  </si>
  <si>
    <t>95</t>
  </si>
  <si>
    <t>75</t>
  </si>
  <si>
    <t>140995141</t>
  </si>
  <si>
    <t>梁莹</t>
  </si>
  <si>
    <t>140995111</t>
  </si>
  <si>
    <t>许咏毅</t>
  </si>
  <si>
    <t>140995130</t>
  </si>
  <si>
    <t>文圆圆</t>
  </si>
  <si>
    <t>140995103</t>
  </si>
  <si>
    <t>冯晨辉</t>
  </si>
  <si>
    <t>140995136</t>
  </si>
  <si>
    <t>王熠</t>
  </si>
  <si>
    <t>140995140</t>
  </si>
  <si>
    <t>张笑楠</t>
  </si>
  <si>
    <t>140995139</t>
  </si>
  <si>
    <t>朱云云</t>
  </si>
  <si>
    <t>140995105</t>
  </si>
  <si>
    <t>张朋辉</t>
  </si>
  <si>
    <t>140995109</t>
  </si>
  <si>
    <t>李东好</t>
  </si>
  <si>
    <t>140995102</t>
  </si>
  <si>
    <t>马文科</t>
  </si>
  <si>
    <t>140995101</t>
  </si>
  <si>
    <t>杨栽堉</t>
  </si>
  <si>
    <t>140995118</t>
  </si>
  <si>
    <t>马利南</t>
  </si>
  <si>
    <t>65</t>
  </si>
  <si>
    <t>140995120</t>
  </si>
  <si>
    <t>霍小永</t>
  </si>
  <si>
    <t>54</t>
  </si>
  <si>
    <t>140995138</t>
  </si>
  <si>
    <t>易慧</t>
  </si>
  <si>
    <t>140995134</t>
  </si>
  <si>
    <t>李冬艳</t>
  </si>
  <si>
    <t>140995132</t>
  </si>
  <si>
    <t>刘章卓</t>
  </si>
  <si>
    <t>140995125</t>
  </si>
  <si>
    <t>张文博</t>
  </si>
  <si>
    <t>140995121</t>
  </si>
  <si>
    <t>郭保福</t>
  </si>
  <si>
    <t>140995131</t>
  </si>
  <si>
    <t>郭东琴</t>
  </si>
  <si>
    <t>140995110</t>
  </si>
  <si>
    <t>毛华武</t>
  </si>
  <si>
    <t>140995129</t>
  </si>
  <si>
    <t>薛春清</t>
  </si>
  <si>
    <t>140995122</t>
  </si>
  <si>
    <t>杨圣洁</t>
  </si>
  <si>
    <t>140995114</t>
  </si>
  <si>
    <t>陈小堃</t>
  </si>
  <si>
    <t>140995112</t>
  </si>
  <si>
    <t>王枭翔</t>
  </si>
  <si>
    <t>140995106</t>
  </si>
  <si>
    <t>楚加庆</t>
  </si>
  <si>
    <t>41</t>
  </si>
  <si>
    <t>140995116</t>
  </si>
  <si>
    <t>杨启东</t>
  </si>
  <si>
    <t>140995126</t>
  </si>
  <si>
    <t>任江楠</t>
  </si>
  <si>
    <t>140995107</t>
  </si>
  <si>
    <t>张宁</t>
  </si>
  <si>
    <t>52</t>
  </si>
  <si>
    <t>140995119</t>
  </si>
  <si>
    <t>武奇</t>
  </si>
  <si>
    <t>140995123</t>
  </si>
  <si>
    <t>贾旭晨</t>
  </si>
  <si>
    <t>140995117</t>
  </si>
  <si>
    <t>余俊杰</t>
  </si>
  <si>
    <t>140995108</t>
  </si>
  <si>
    <t>窦永杰</t>
  </si>
  <si>
    <t>140995128</t>
  </si>
  <si>
    <t>王跃腾</t>
  </si>
  <si>
    <t>140995113</t>
  </si>
  <si>
    <t>景晓博</t>
  </si>
  <si>
    <t>140995137</t>
  </si>
  <si>
    <t>张艳</t>
  </si>
  <si>
    <t>51</t>
  </si>
  <si>
    <t>140995124</t>
  </si>
  <si>
    <t>冀利</t>
  </si>
  <si>
    <t>140995104</t>
  </si>
  <si>
    <t>杨坤</t>
  </si>
  <si>
    <t>40</t>
  </si>
  <si>
    <t>140995127</t>
  </si>
  <si>
    <t>李航远</t>
  </si>
  <si>
    <t>140995115</t>
  </si>
  <si>
    <t>姚江鹏</t>
  </si>
  <si>
    <t>50</t>
  </si>
  <si>
    <t>2014-2015学年第1学期班级成绩汇总表</t>
    <phoneticPr fontId="2" type="noConversion"/>
  </si>
  <si>
    <t>2014-2015学年第2学期班级成绩汇总表</t>
    <phoneticPr fontId="2" type="noConversion"/>
  </si>
  <si>
    <t>总加权成绩</t>
    <phoneticPr fontId="2" type="noConversion"/>
  </si>
  <si>
    <t>备注：标红的为有科目挂科的，序号标红的为一学年中有挂科情况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</si>
</sst>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1">
    <dxf>
      <font>
        <b val="0"/>
        <condense val="0"/>
        <extend val="0"/>
        <color indexed="1"/>
      </font>
      <fill>
        <patternFill>
          <fgColor indexed="2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zoomScaleNormal="100" zoomScaleSheetLayoutView="100" workbookViewId="0">
      <selection activeCell="AE15" sqref="AE15"/>
    </sheetView>
  </sheetViews>
  <sheetFormatPr defaultColWidth="9" defaultRowHeight="14.25" x14ac:dyDescent="0.15"/>
  <cols>
    <col min="1" max="1" width="6" style="2" customWidth="1"/>
    <col min="2" max="2" width="13.125" customWidth="1"/>
    <col min="14" max="14" width="10.25" customWidth="1"/>
    <col min="16" max="16" width="13.25" customWidth="1"/>
    <col min="18" max="18" width="11.75" customWidth="1"/>
    <col min="33" max="33" width="11.375" customWidth="1"/>
    <col min="35" max="36" width="13.75" customWidth="1"/>
    <col min="38" max="38" width="16.25" customWidth="1"/>
  </cols>
  <sheetData>
    <row r="1" spans="1:38" x14ac:dyDescent="0.15">
      <c r="B1" s="12" t="s">
        <v>124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R1" s="12" t="s">
        <v>125</v>
      </c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8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8" s="1" customFormat="1" ht="58.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13" t="s">
        <v>13</v>
      </c>
      <c r="O3" s="13" t="s">
        <v>14</v>
      </c>
      <c r="P3" s="13" t="s">
        <v>15</v>
      </c>
      <c r="Q3" s="4"/>
      <c r="R3" s="3" t="s">
        <v>1</v>
      </c>
      <c r="S3" s="3" t="s">
        <v>2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  <c r="Z3" s="3" t="s">
        <v>22</v>
      </c>
      <c r="AA3" s="3" t="s">
        <v>23</v>
      </c>
      <c r="AB3" s="3" t="s">
        <v>24</v>
      </c>
      <c r="AC3" s="3" t="s">
        <v>25</v>
      </c>
      <c r="AD3" s="3" t="s">
        <v>26</v>
      </c>
      <c r="AE3" s="3" t="s">
        <v>27</v>
      </c>
      <c r="AF3" s="3" t="s">
        <v>28</v>
      </c>
      <c r="AG3" s="13" t="s">
        <v>29</v>
      </c>
      <c r="AH3" s="13" t="s">
        <v>30</v>
      </c>
      <c r="AI3" s="13" t="s">
        <v>31</v>
      </c>
      <c r="AJ3" s="13" t="s">
        <v>126</v>
      </c>
      <c r="AK3" s="13" t="s">
        <v>32</v>
      </c>
      <c r="AL3" s="13" t="s">
        <v>33</v>
      </c>
    </row>
    <row r="4" spans="1:38" s="1" customFormat="1" ht="13.5" x14ac:dyDescent="0.15">
      <c r="A4" s="5">
        <v>1</v>
      </c>
      <c r="B4" s="6" t="s">
        <v>34</v>
      </c>
      <c r="C4" s="6" t="s">
        <v>35</v>
      </c>
      <c r="D4" s="7">
        <v>86</v>
      </c>
      <c r="E4" s="7">
        <v>89</v>
      </c>
      <c r="F4" s="6" t="s">
        <v>36</v>
      </c>
      <c r="G4" s="7">
        <v>81</v>
      </c>
      <c r="H4" s="7">
        <v>85</v>
      </c>
      <c r="I4" s="7">
        <v>71</v>
      </c>
      <c r="J4" s="7">
        <v>89</v>
      </c>
      <c r="K4" s="7">
        <v>88</v>
      </c>
      <c r="L4" s="7">
        <v>95</v>
      </c>
      <c r="M4" s="6" t="s">
        <v>37</v>
      </c>
      <c r="N4" s="14">
        <f t="shared" ref="N4:N43" si="0">D4*4+E4*2+F4*1+G4*3+H4*3+I4*3+J4*2.5+K4*4+L4*2.5+M4*1</f>
        <v>2225</v>
      </c>
      <c r="O4" s="14">
        <v>26</v>
      </c>
      <c r="P4" s="14">
        <f t="shared" ref="P4:P43" si="1">N4/O4</f>
        <v>85.57692307692308</v>
      </c>
      <c r="Q4" s="8"/>
      <c r="R4" s="6" t="s">
        <v>34</v>
      </c>
      <c r="S4" s="6" t="s">
        <v>35</v>
      </c>
      <c r="T4" s="7">
        <v>88</v>
      </c>
      <c r="U4" s="7">
        <v>78</v>
      </c>
      <c r="V4" s="6" t="s">
        <v>36</v>
      </c>
      <c r="W4" s="7">
        <v>84</v>
      </c>
      <c r="X4" s="7">
        <v>94</v>
      </c>
      <c r="Y4" s="7">
        <v>89</v>
      </c>
      <c r="Z4" s="7">
        <v>100</v>
      </c>
      <c r="AA4" s="6" t="s">
        <v>38</v>
      </c>
      <c r="AB4" s="7">
        <v>97</v>
      </c>
      <c r="AC4" s="7">
        <v>75</v>
      </c>
      <c r="AD4" s="7">
        <v>81</v>
      </c>
      <c r="AE4" s="7">
        <v>79</v>
      </c>
      <c r="AF4" s="6" t="s">
        <v>37</v>
      </c>
      <c r="AG4" s="15">
        <f t="shared" ref="AG4:AG43" si="2">T4*1.5+U4*4+V4*1+W4*3+X4*2.5+Y4*2+Z4*3.5+AA4*2+AB4*2+AC4*2+AD4*2+AE4*3+AF4*1</f>
        <v>2532</v>
      </c>
      <c r="AH4" s="15">
        <v>29.5</v>
      </c>
      <c r="AI4" s="15">
        <f t="shared" ref="AI4:AI43" si="3">AG4/AH4</f>
        <v>85.830508474576277</v>
      </c>
      <c r="AJ4" s="15">
        <f t="shared" ref="AJ4:AJ43" si="4">N4+AG4</f>
        <v>4757</v>
      </c>
      <c r="AK4" s="15">
        <f t="shared" ref="AK4:AK43" si="5">O4+AH4</f>
        <v>55.5</v>
      </c>
      <c r="AL4" s="15">
        <f t="shared" ref="AL4:AL43" si="6">AJ4/AK4</f>
        <v>85.711711711711715</v>
      </c>
    </row>
    <row r="5" spans="1:38" s="1" customFormat="1" ht="13.5" x14ac:dyDescent="0.15">
      <c r="A5" s="5">
        <v>2</v>
      </c>
      <c r="B5" s="6" t="s">
        <v>39</v>
      </c>
      <c r="C5" s="6" t="s">
        <v>40</v>
      </c>
      <c r="D5" s="7">
        <v>84</v>
      </c>
      <c r="E5" s="7">
        <v>81</v>
      </c>
      <c r="F5" s="6" t="s">
        <v>36</v>
      </c>
      <c r="G5" s="7">
        <v>71</v>
      </c>
      <c r="H5" s="7">
        <v>95</v>
      </c>
      <c r="I5" s="7">
        <v>83</v>
      </c>
      <c r="J5" s="7">
        <v>78</v>
      </c>
      <c r="K5" s="7">
        <v>92</v>
      </c>
      <c r="L5" s="7">
        <v>89</v>
      </c>
      <c r="M5" s="6" t="s">
        <v>37</v>
      </c>
      <c r="N5" s="14">
        <f t="shared" si="0"/>
        <v>2210.5</v>
      </c>
      <c r="O5" s="14">
        <v>26</v>
      </c>
      <c r="P5" s="14">
        <f t="shared" si="1"/>
        <v>85.019230769230774</v>
      </c>
      <c r="Q5" s="8"/>
      <c r="R5" s="6" t="s">
        <v>39</v>
      </c>
      <c r="S5" s="6" t="s">
        <v>40</v>
      </c>
      <c r="T5" s="7">
        <v>75</v>
      </c>
      <c r="U5" s="7">
        <v>93</v>
      </c>
      <c r="V5" s="6" t="s">
        <v>37</v>
      </c>
      <c r="W5" s="7">
        <v>80</v>
      </c>
      <c r="X5" s="7">
        <v>86</v>
      </c>
      <c r="Y5" s="7">
        <v>83</v>
      </c>
      <c r="Z5" s="7">
        <v>83</v>
      </c>
      <c r="AA5" s="6" t="s">
        <v>36</v>
      </c>
      <c r="AB5" s="7">
        <v>88</v>
      </c>
      <c r="AC5" s="7">
        <v>86</v>
      </c>
      <c r="AD5" s="7">
        <v>77</v>
      </c>
      <c r="AE5" s="7">
        <v>83</v>
      </c>
      <c r="AF5" s="6" t="s">
        <v>38</v>
      </c>
      <c r="AG5" s="15">
        <f t="shared" si="2"/>
        <v>2487</v>
      </c>
      <c r="AH5" s="15">
        <v>29.5</v>
      </c>
      <c r="AI5" s="15">
        <f t="shared" si="3"/>
        <v>84.305084745762713</v>
      </c>
      <c r="AJ5" s="15">
        <f t="shared" si="4"/>
        <v>4697.5</v>
      </c>
      <c r="AK5" s="15">
        <f t="shared" si="5"/>
        <v>55.5</v>
      </c>
      <c r="AL5" s="15">
        <f t="shared" si="6"/>
        <v>84.63963963963964</v>
      </c>
    </row>
    <row r="6" spans="1:38" s="1" customFormat="1" ht="13.5" x14ac:dyDescent="0.15">
      <c r="A6" s="11">
        <v>3</v>
      </c>
      <c r="B6" s="6" t="s">
        <v>41</v>
      </c>
      <c r="C6" s="6" t="s">
        <v>42</v>
      </c>
      <c r="D6" s="7">
        <v>84</v>
      </c>
      <c r="E6" s="7">
        <v>79</v>
      </c>
      <c r="F6" s="6" t="s">
        <v>37</v>
      </c>
      <c r="G6" s="7">
        <v>83</v>
      </c>
      <c r="H6" s="7">
        <v>88</v>
      </c>
      <c r="I6" s="7">
        <v>81</v>
      </c>
      <c r="J6" s="7">
        <v>90</v>
      </c>
      <c r="K6" s="7">
        <v>77</v>
      </c>
      <c r="L6" s="7">
        <v>98</v>
      </c>
      <c r="M6" s="6" t="s">
        <v>36</v>
      </c>
      <c r="N6" s="14">
        <f t="shared" si="0"/>
        <v>2208</v>
      </c>
      <c r="O6" s="14">
        <v>26</v>
      </c>
      <c r="P6" s="14">
        <f t="shared" si="1"/>
        <v>84.92307692307692</v>
      </c>
      <c r="Q6" s="8"/>
      <c r="R6" s="6" t="s">
        <v>41</v>
      </c>
      <c r="S6" s="9" t="s">
        <v>42</v>
      </c>
      <c r="T6" s="7">
        <v>89</v>
      </c>
      <c r="U6" s="7">
        <v>87</v>
      </c>
      <c r="V6" s="6" t="s">
        <v>37</v>
      </c>
      <c r="W6" s="7">
        <v>80</v>
      </c>
      <c r="X6" s="7">
        <v>79</v>
      </c>
      <c r="Y6" s="7">
        <v>86</v>
      </c>
      <c r="Z6" s="7">
        <v>82</v>
      </c>
      <c r="AA6" s="6" t="s">
        <v>36</v>
      </c>
      <c r="AB6" s="7">
        <v>93</v>
      </c>
      <c r="AC6" s="7">
        <v>58</v>
      </c>
      <c r="AD6" s="7">
        <v>75</v>
      </c>
      <c r="AE6" s="7">
        <v>89</v>
      </c>
      <c r="AF6" s="6" t="s">
        <v>36</v>
      </c>
      <c r="AG6" s="15">
        <f t="shared" si="2"/>
        <v>2447</v>
      </c>
      <c r="AH6" s="15">
        <v>29.5</v>
      </c>
      <c r="AI6" s="15">
        <f t="shared" si="3"/>
        <v>82.949152542372886</v>
      </c>
      <c r="AJ6" s="15">
        <f t="shared" si="4"/>
        <v>4655</v>
      </c>
      <c r="AK6" s="15">
        <f t="shared" si="5"/>
        <v>55.5</v>
      </c>
      <c r="AL6" s="15">
        <f t="shared" si="6"/>
        <v>83.873873873873876</v>
      </c>
    </row>
    <row r="7" spans="1:38" s="1" customFormat="1" ht="13.5" x14ac:dyDescent="0.15">
      <c r="A7" s="5">
        <v>4</v>
      </c>
      <c r="B7" s="6" t="s">
        <v>43</v>
      </c>
      <c r="C7" s="6" t="s">
        <v>44</v>
      </c>
      <c r="D7" s="7">
        <v>78</v>
      </c>
      <c r="E7" s="7">
        <v>86</v>
      </c>
      <c r="F7" s="6" t="s">
        <v>36</v>
      </c>
      <c r="G7" s="7">
        <v>81</v>
      </c>
      <c r="H7" s="7">
        <v>85</v>
      </c>
      <c r="I7" s="7">
        <v>82</v>
      </c>
      <c r="J7" s="7">
        <v>90</v>
      </c>
      <c r="K7" s="7">
        <v>68</v>
      </c>
      <c r="L7" s="7">
        <v>92</v>
      </c>
      <c r="M7" s="6" t="s">
        <v>36</v>
      </c>
      <c r="N7" s="14">
        <f t="shared" si="0"/>
        <v>2125</v>
      </c>
      <c r="O7" s="14">
        <v>26</v>
      </c>
      <c r="P7" s="14">
        <f t="shared" si="1"/>
        <v>81.730769230769226</v>
      </c>
      <c r="Q7" s="8"/>
      <c r="R7" s="6" t="s">
        <v>43</v>
      </c>
      <c r="S7" s="6" t="s">
        <v>44</v>
      </c>
      <c r="T7" s="7">
        <v>85</v>
      </c>
      <c r="U7" s="7">
        <v>81</v>
      </c>
      <c r="V7" s="6" t="s">
        <v>37</v>
      </c>
      <c r="W7" s="7">
        <v>75</v>
      </c>
      <c r="X7" s="7">
        <v>93</v>
      </c>
      <c r="Y7" s="7">
        <v>79</v>
      </c>
      <c r="Z7" s="7">
        <v>89</v>
      </c>
      <c r="AA7" s="6" t="s">
        <v>37</v>
      </c>
      <c r="AB7" s="7">
        <v>77</v>
      </c>
      <c r="AC7" s="7">
        <v>74</v>
      </c>
      <c r="AD7" s="7">
        <v>77</v>
      </c>
      <c r="AE7" s="7">
        <v>89</v>
      </c>
      <c r="AF7" s="6" t="s">
        <v>37</v>
      </c>
      <c r="AG7" s="15">
        <f t="shared" si="2"/>
        <v>2481.5</v>
      </c>
      <c r="AH7" s="15">
        <v>29.5</v>
      </c>
      <c r="AI7" s="15">
        <f t="shared" si="3"/>
        <v>84.118644067796609</v>
      </c>
      <c r="AJ7" s="15">
        <f t="shared" si="4"/>
        <v>4606.5</v>
      </c>
      <c r="AK7" s="15">
        <f t="shared" si="5"/>
        <v>55.5</v>
      </c>
      <c r="AL7" s="15">
        <f t="shared" si="6"/>
        <v>83</v>
      </c>
    </row>
    <row r="8" spans="1:38" s="1" customFormat="1" ht="13.5" x14ac:dyDescent="0.15">
      <c r="A8" s="5">
        <v>5</v>
      </c>
      <c r="B8" s="6" t="s">
        <v>45</v>
      </c>
      <c r="C8" s="6" t="s">
        <v>46</v>
      </c>
      <c r="D8" s="7">
        <v>70</v>
      </c>
      <c r="E8" s="7">
        <v>85</v>
      </c>
      <c r="F8" s="6" t="s">
        <v>37</v>
      </c>
      <c r="G8" s="7">
        <v>87</v>
      </c>
      <c r="H8" s="7">
        <v>89</v>
      </c>
      <c r="I8" s="7">
        <v>74</v>
      </c>
      <c r="J8" s="7">
        <v>93</v>
      </c>
      <c r="K8" s="7">
        <v>74</v>
      </c>
      <c r="L8" s="7">
        <v>93</v>
      </c>
      <c r="M8" s="6" t="s">
        <v>38</v>
      </c>
      <c r="N8" s="14">
        <f t="shared" si="0"/>
        <v>2131</v>
      </c>
      <c r="O8" s="14">
        <v>26</v>
      </c>
      <c r="P8" s="14">
        <f t="shared" si="1"/>
        <v>81.961538461538467</v>
      </c>
      <c r="Q8" s="8"/>
      <c r="R8" s="6" t="s">
        <v>45</v>
      </c>
      <c r="S8" s="6" t="s">
        <v>46</v>
      </c>
      <c r="T8" s="7">
        <v>79</v>
      </c>
      <c r="U8" s="7">
        <v>82</v>
      </c>
      <c r="V8" s="6" t="s">
        <v>36</v>
      </c>
      <c r="W8" s="7">
        <v>77</v>
      </c>
      <c r="X8" s="7">
        <v>81</v>
      </c>
      <c r="Y8" s="7">
        <v>83</v>
      </c>
      <c r="Z8" s="7">
        <v>93</v>
      </c>
      <c r="AA8" s="6" t="s">
        <v>38</v>
      </c>
      <c r="AB8" s="7">
        <v>88</v>
      </c>
      <c r="AC8" s="7">
        <v>83</v>
      </c>
      <c r="AD8" s="7">
        <v>77</v>
      </c>
      <c r="AE8" s="7">
        <v>82</v>
      </c>
      <c r="AF8" s="6" t="s">
        <v>36</v>
      </c>
      <c r="AG8" s="15">
        <f t="shared" si="2"/>
        <v>2433.5</v>
      </c>
      <c r="AH8" s="15">
        <v>29.5</v>
      </c>
      <c r="AI8" s="15">
        <f t="shared" si="3"/>
        <v>82.491525423728817</v>
      </c>
      <c r="AJ8" s="15">
        <f t="shared" si="4"/>
        <v>4564.5</v>
      </c>
      <c r="AK8" s="15">
        <f t="shared" si="5"/>
        <v>55.5</v>
      </c>
      <c r="AL8" s="15">
        <f t="shared" si="6"/>
        <v>82.243243243243242</v>
      </c>
    </row>
    <row r="9" spans="1:38" s="1" customFormat="1" ht="13.5" x14ac:dyDescent="0.15">
      <c r="A9" s="5">
        <v>6</v>
      </c>
      <c r="B9" s="6" t="s">
        <v>47</v>
      </c>
      <c r="C9" s="6" t="s">
        <v>48</v>
      </c>
      <c r="D9" s="7">
        <v>85</v>
      </c>
      <c r="E9" s="7">
        <v>86</v>
      </c>
      <c r="F9" s="6" t="s">
        <v>36</v>
      </c>
      <c r="G9" s="7">
        <v>73</v>
      </c>
      <c r="H9" s="7">
        <v>80</v>
      </c>
      <c r="I9" s="7">
        <v>74</v>
      </c>
      <c r="J9" s="7">
        <v>90</v>
      </c>
      <c r="K9" s="7">
        <v>82</v>
      </c>
      <c r="L9" s="7">
        <v>89</v>
      </c>
      <c r="M9" s="6" t="s">
        <v>37</v>
      </c>
      <c r="N9" s="14">
        <f t="shared" si="0"/>
        <v>2148.5</v>
      </c>
      <c r="O9" s="14">
        <v>26</v>
      </c>
      <c r="P9" s="14">
        <f t="shared" si="1"/>
        <v>82.634615384615387</v>
      </c>
      <c r="Q9" s="8"/>
      <c r="R9" s="6" t="s">
        <v>47</v>
      </c>
      <c r="S9" s="6" t="s">
        <v>48</v>
      </c>
      <c r="T9" s="7">
        <v>80</v>
      </c>
      <c r="U9" s="7">
        <v>72</v>
      </c>
      <c r="V9" s="6" t="s">
        <v>36</v>
      </c>
      <c r="W9" s="7">
        <v>77</v>
      </c>
      <c r="X9" s="7">
        <v>82</v>
      </c>
      <c r="Y9" s="7">
        <v>79</v>
      </c>
      <c r="Z9" s="7">
        <v>91</v>
      </c>
      <c r="AA9" s="6" t="s">
        <v>36</v>
      </c>
      <c r="AB9" s="7">
        <v>83</v>
      </c>
      <c r="AC9" s="7">
        <v>72</v>
      </c>
      <c r="AD9" s="7">
        <v>82</v>
      </c>
      <c r="AE9" s="7">
        <v>79</v>
      </c>
      <c r="AF9" s="6" t="s">
        <v>38</v>
      </c>
      <c r="AG9" s="15">
        <f t="shared" si="2"/>
        <v>2361.5</v>
      </c>
      <c r="AH9" s="15">
        <v>29.5</v>
      </c>
      <c r="AI9" s="15">
        <f t="shared" si="3"/>
        <v>80.050847457627114</v>
      </c>
      <c r="AJ9" s="15">
        <f t="shared" si="4"/>
        <v>4510</v>
      </c>
      <c r="AK9" s="15">
        <f t="shared" si="5"/>
        <v>55.5</v>
      </c>
      <c r="AL9" s="15">
        <f t="shared" si="6"/>
        <v>81.261261261261268</v>
      </c>
    </row>
    <row r="10" spans="1:38" s="1" customFormat="1" ht="13.5" x14ac:dyDescent="0.15">
      <c r="A10" s="5">
        <v>7</v>
      </c>
      <c r="B10" s="6" t="s">
        <v>49</v>
      </c>
      <c r="C10" s="6" t="s">
        <v>50</v>
      </c>
      <c r="D10" s="7">
        <v>88</v>
      </c>
      <c r="E10" s="7">
        <v>88</v>
      </c>
      <c r="F10" s="6" t="s">
        <v>37</v>
      </c>
      <c r="G10" s="7">
        <v>77</v>
      </c>
      <c r="H10" s="7">
        <v>87</v>
      </c>
      <c r="I10" s="7">
        <v>76</v>
      </c>
      <c r="J10" s="7">
        <v>89</v>
      </c>
      <c r="K10" s="7">
        <v>79</v>
      </c>
      <c r="L10" s="7">
        <v>94</v>
      </c>
      <c r="M10" s="6" t="s">
        <v>37</v>
      </c>
      <c r="N10" s="14">
        <f t="shared" si="0"/>
        <v>2211.5</v>
      </c>
      <c r="O10" s="14">
        <v>26</v>
      </c>
      <c r="P10" s="14">
        <f t="shared" si="1"/>
        <v>85.057692307692307</v>
      </c>
      <c r="Q10" s="8"/>
      <c r="R10" s="6" t="s">
        <v>49</v>
      </c>
      <c r="S10" s="6" t="s">
        <v>50</v>
      </c>
      <c r="T10" s="7">
        <v>82</v>
      </c>
      <c r="U10" s="7">
        <v>75</v>
      </c>
      <c r="V10" s="6" t="s">
        <v>36</v>
      </c>
      <c r="W10" s="7">
        <v>72</v>
      </c>
      <c r="X10" s="7">
        <v>87</v>
      </c>
      <c r="Y10" s="7">
        <v>79</v>
      </c>
      <c r="Z10" s="7">
        <v>72</v>
      </c>
      <c r="AA10" s="6" t="s">
        <v>36</v>
      </c>
      <c r="AB10" s="7">
        <v>62</v>
      </c>
      <c r="AC10" s="7">
        <v>89</v>
      </c>
      <c r="AD10" s="7">
        <v>80</v>
      </c>
      <c r="AE10" s="7">
        <v>71</v>
      </c>
      <c r="AF10" s="6" t="s">
        <v>37</v>
      </c>
      <c r="AG10" s="15">
        <f t="shared" si="2"/>
        <v>2291.5</v>
      </c>
      <c r="AH10" s="15">
        <v>29.5</v>
      </c>
      <c r="AI10" s="15">
        <f t="shared" si="3"/>
        <v>77.677966101694921</v>
      </c>
      <c r="AJ10" s="15">
        <f t="shared" si="4"/>
        <v>4503</v>
      </c>
      <c r="AK10" s="15">
        <f t="shared" si="5"/>
        <v>55.5</v>
      </c>
      <c r="AL10" s="15">
        <f t="shared" si="6"/>
        <v>81.13513513513513</v>
      </c>
    </row>
    <row r="11" spans="1:38" s="1" customFormat="1" ht="13.5" x14ac:dyDescent="0.15">
      <c r="A11" s="5">
        <v>8</v>
      </c>
      <c r="B11" s="6" t="s">
        <v>51</v>
      </c>
      <c r="C11" s="6" t="s">
        <v>52</v>
      </c>
      <c r="D11" s="7">
        <v>88</v>
      </c>
      <c r="E11" s="7">
        <v>87</v>
      </c>
      <c r="F11" s="6" t="s">
        <v>36</v>
      </c>
      <c r="G11" s="7">
        <v>72</v>
      </c>
      <c r="H11" s="7">
        <v>87</v>
      </c>
      <c r="I11" s="7">
        <v>72</v>
      </c>
      <c r="J11" s="7">
        <v>83</v>
      </c>
      <c r="K11" s="7">
        <v>71</v>
      </c>
      <c r="L11" s="7">
        <v>95</v>
      </c>
      <c r="M11" s="6" t="s">
        <v>37</v>
      </c>
      <c r="N11" s="14">
        <f t="shared" si="0"/>
        <v>2128</v>
      </c>
      <c r="O11" s="14">
        <v>26</v>
      </c>
      <c r="P11" s="14">
        <f t="shared" si="1"/>
        <v>81.84615384615384</v>
      </c>
      <c r="Q11" s="8"/>
      <c r="R11" s="6" t="s">
        <v>51</v>
      </c>
      <c r="S11" s="6" t="s">
        <v>52</v>
      </c>
      <c r="T11" s="7">
        <v>73</v>
      </c>
      <c r="U11" s="7">
        <v>79</v>
      </c>
      <c r="V11" s="6" t="s">
        <v>36</v>
      </c>
      <c r="W11" s="7">
        <v>75</v>
      </c>
      <c r="X11" s="7">
        <v>89</v>
      </c>
      <c r="Y11" s="7">
        <v>84</v>
      </c>
      <c r="Z11" s="7">
        <v>75</v>
      </c>
      <c r="AA11" s="6" t="s">
        <v>36</v>
      </c>
      <c r="AB11" s="7">
        <v>75</v>
      </c>
      <c r="AC11" s="7">
        <v>74</v>
      </c>
      <c r="AD11" s="7">
        <v>77</v>
      </c>
      <c r="AE11" s="7">
        <v>77</v>
      </c>
      <c r="AF11" s="6" t="s">
        <v>36</v>
      </c>
      <c r="AG11" s="15">
        <f t="shared" si="2"/>
        <v>2326.5</v>
      </c>
      <c r="AH11" s="15">
        <v>29.5</v>
      </c>
      <c r="AI11" s="15">
        <f t="shared" si="3"/>
        <v>78.86440677966101</v>
      </c>
      <c r="AJ11" s="15">
        <f t="shared" si="4"/>
        <v>4454.5</v>
      </c>
      <c r="AK11" s="15">
        <f t="shared" si="5"/>
        <v>55.5</v>
      </c>
      <c r="AL11" s="15">
        <f t="shared" si="6"/>
        <v>80.261261261261268</v>
      </c>
    </row>
    <row r="12" spans="1:38" s="1" customFormat="1" ht="13.5" x14ac:dyDescent="0.15">
      <c r="A12" s="5">
        <v>9</v>
      </c>
      <c r="B12" s="6" t="s">
        <v>53</v>
      </c>
      <c r="C12" s="6" t="s">
        <v>54</v>
      </c>
      <c r="D12" s="7">
        <v>76</v>
      </c>
      <c r="E12" s="7">
        <v>75</v>
      </c>
      <c r="F12" s="6" t="s">
        <v>37</v>
      </c>
      <c r="G12" s="7">
        <v>77</v>
      </c>
      <c r="H12" s="7">
        <v>80</v>
      </c>
      <c r="I12" s="7">
        <v>70</v>
      </c>
      <c r="J12" s="7">
        <v>81</v>
      </c>
      <c r="K12" s="7">
        <v>87</v>
      </c>
      <c r="L12" s="7">
        <v>93</v>
      </c>
      <c r="M12" s="6" t="s">
        <v>37</v>
      </c>
      <c r="N12" s="14">
        <f t="shared" si="0"/>
        <v>2108</v>
      </c>
      <c r="O12" s="14">
        <v>26</v>
      </c>
      <c r="P12" s="14">
        <f t="shared" si="1"/>
        <v>81.07692307692308</v>
      </c>
      <c r="Q12" s="8"/>
      <c r="R12" s="6" t="s">
        <v>53</v>
      </c>
      <c r="S12" s="6" t="s">
        <v>54</v>
      </c>
      <c r="T12" s="7">
        <v>74</v>
      </c>
      <c r="U12" s="7">
        <v>77</v>
      </c>
      <c r="V12" s="6" t="s">
        <v>36</v>
      </c>
      <c r="W12" s="7">
        <v>83</v>
      </c>
      <c r="X12" s="7">
        <v>72</v>
      </c>
      <c r="Y12" s="7">
        <v>75</v>
      </c>
      <c r="Z12" s="7">
        <v>100</v>
      </c>
      <c r="AA12" s="6" t="s">
        <v>36</v>
      </c>
      <c r="AB12" s="7">
        <v>62</v>
      </c>
      <c r="AC12" s="7">
        <v>71</v>
      </c>
      <c r="AD12" s="7">
        <v>79</v>
      </c>
      <c r="AE12" s="7">
        <v>67</v>
      </c>
      <c r="AF12" s="6" t="s">
        <v>38</v>
      </c>
      <c r="AG12" s="15">
        <f t="shared" si="2"/>
        <v>2303</v>
      </c>
      <c r="AH12" s="15">
        <v>29.5</v>
      </c>
      <c r="AI12" s="15">
        <f t="shared" si="3"/>
        <v>78.067796610169495</v>
      </c>
      <c r="AJ12" s="15">
        <f t="shared" si="4"/>
        <v>4411</v>
      </c>
      <c r="AK12" s="15">
        <f t="shared" si="5"/>
        <v>55.5</v>
      </c>
      <c r="AL12" s="15">
        <f t="shared" si="6"/>
        <v>79.477477477477478</v>
      </c>
    </row>
    <row r="13" spans="1:38" s="1" customFormat="1" ht="13.5" x14ac:dyDescent="0.15">
      <c r="A13" s="5">
        <v>10</v>
      </c>
      <c r="B13" s="6" t="s">
        <v>55</v>
      </c>
      <c r="C13" s="6" t="s">
        <v>56</v>
      </c>
      <c r="D13" s="7">
        <v>88</v>
      </c>
      <c r="E13" s="7">
        <v>77</v>
      </c>
      <c r="F13" s="6" t="s">
        <v>36</v>
      </c>
      <c r="G13" s="7">
        <v>65</v>
      </c>
      <c r="H13" s="7">
        <v>83</v>
      </c>
      <c r="I13" s="7">
        <v>73</v>
      </c>
      <c r="J13" s="7">
        <v>78</v>
      </c>
      <c r="K13" s="7">
        <v>75</v>
      </c>
      <c r="L13" s="7">
        <v>84</v>
      </c>
      <c r="M13" s="6" t="s">
        <v>37</v>
      </c>
      <c r="N13" s="14">
        <f t="shared" si="0"/>
        <v>2054</v>
      </c>
      <c r="O13" s="14">
        <v>26</v>
      </c>
      <c r="P13" s="14">
        <f t="shared" si="1"/>
        <v>79</v>
      </c>
      <c r="Q13" s="8"/>
      <c r="R13" s="6" t="s">
        <v>55</v>
      </c>
      <c r="S13" s="6" t="s">
        <v>56</v>
      </c>
      <c r="T13" s="7">
        <v>74</v>
      </c>
      <c r="U13" s="7">
        <v>76</v>
      </c>
      <c r="V13" s="6" t="s">
        <v>37</v>
      </c>
      <c r="W13" s="7">
        <v>80</v>
      </c>
      <c r="X13" s="7">
        <v>81</v>
      </c>
      <c r="Y13" s="7">
        <v>83</v>
      </c>
      <c r="Z13" s="7">
        <v>84</v>
      </c>
      <c r="AA13" s="6" t="s">
        <v>36</v>
      </c>
      <c r="AB13" s="7">
        <v>62</v>
      </c>
      <c r="AC13" s="7">
        <v>87</v>
      </c>
      <c r="AD13" s="7">
        <v>71</v>
      </c>
      <c r="AE13" s="7">
        <v>79</v>
      </c>
      <c r="AF13" s="6" t="s">
        <v>36</v>
      </c>
      <c r="AG13" s="15">
        <f t="shared" si="2"/>
        <v>2344.5</v>
      </c>
      <c r="AH13" s="15">
        <v>29.5</v>
      </c>
      <c r="AI13" s="15">
        <f t="shared" si="3"/>
        <v>79.474576271186436</v>
      </c>
      <c r="AJ13" s="15">
        <f t="shared" si="4"/>
        <v>4398.5</v>
      </c>
      <c r="AK13" s="15">
        <f t="shared" si="5"/>
        <v>55.5</v>
      </c>
      <c r="AL13" s="15">
        <f t="shared" si="6"/>
        <v>79.252252252252248</v>
      </c>
    </row>
    <row r="14" spans="1:38" s="1" customFormat="1" ht="13.5" x14ac:dyDescent="0.15">
      <c r="A14" s="5">
        <v>11</v>
      </c>
      <c r="B14" s="6" t="s">
        <v>57</v>
      </c>
      <c r="C14" s="6" t="s">
        <v>58</v>
      </c>
      <c r="D14" s="7">
        <v>88</v>
      </c>
      <c r="E14" s="7">
        <v>85</v>
      </c>
      <c r="F14" s="6" t="s">
        <v>38</v>
      </c>
      <c r="G14" s="7">
        <v>76</v>
      </c>
      <c r="H14" s="7">
        <v>86</v>
      </c>
      <c r="I14" s="7">
        <v>74</v>
      </c>
      <c r="J14" s="7">
        <v>66</v>
      </c>
      <c r="K14" s="7">
        <v>77</v>
      </c>
      <c r="L14" s="7">
        <v>99</v>
      </c>
      <c r="M14" s="6" t="s">
        <v>37</v>
      </c>
      <c r="N14" s="14">
        <f t="shared" si="0"/>
        <v>2120.5</v>
      </c>
      <c r="O14" s="14">
        <v>26</v>
      </c>
      <c r="P14" s="14">
        <f t="shared" si="1"/>
        <v>81.557692307692307</v>
      </c>
      <c r="Q14" s="8"/>
      <c r="R14" s="6" t="s">
        <v>57</v>
      </c>
      <c r="S14" s="6" t="s">
        <v>58</v>
      </c>
      <c r="T14" s="7">
        <v>76</v>
      </c>
      <c r="U14" s="7">
        <v>74</v>
      </c>
      <c r="V14" s="6" t="s">
        <v>37</v>
      </c>
      <c r="W14" s="7">
        <v>80</v>
      </c>
      <c r="X14" s="7">
        <v>77</v>
      </c>
      <c r="Y14" s="7">
        <v>71</v>
      </c>
      <c r="Z14" s="7">
        <v>83</v>
      </c>
      <c r="AA14" s="6" t="s">
        <v>38</v>
      </c>
      <c r="AB14" s="7">
        <v>69</v>
      </c>
      <c r="AC14" s="7">
        <v>81</v>
      </c>
      <c r="AD14" s="7">
        <v>75</v>
      </c>
      <c r="AE14" s="7">
        <v>76</v>
      </c>
      <c r="AF14" s="6" t="s">
        <v>38</v>
      </c>
      <c r="AG14" s="15">
        <f t="shared" si="2"/>
        <v>2273</v>
      </c>
      <c r="AH14" s="15">
        <v>29.5</v>
      </c>
      <c r="AI14" s="15">
        <f t="shared" si="3"/>
        <v>77.050847457627114</v>
      </c>
      <c r="AJ14" s="15">
        <f t="shared" si="4"/>
        <v>4393.5</v>
      </c>
      <c r="AK14" s="15">
        <f t="shared" si="5"/>
        <v>55.5</v>
      </c>
      <c r="AL14" s="15">
        <f t="shared" si="6"/>
        <v>79.162162162162161</v>
      </c>
    </row>
    <row r="15" spans="1:38" s="1" customFormat="1" ht="13.5" x14ac:dyDescent="0.15">
      <c r="A15" s="11">
        <v>12</v>
      </c>
      <c r="B15" s="6" t="s">
        <v>59</v>
      </c>
      <c r="C15" s="6" t="s">
        <v>60</v>
      </c>
      <c r="D15" s="7">
        <v>89</v>
      </c>
      <c r="E15" s="7">
        <v>87</v>
      </c>
      <c r="F15" s="6" t="s">
        <v>38</v>
      </c>
      <c r="G15" s="7">
        <v>80</v>
      </c>
      <c r="H15" s="7">
        <v>77</v>
      </c>
      <c r="I15" s="7">
        <v>80</v>
      </c>
      <c r="J15" s="7">
        <v>73</v>
      </c>
      <c r="K15" s="7">
        <v>71</v>
      </c>
      <c r="L15" s="7">
        <v>89</v>
      </c>
      <c r="M15" s="6" t="s">
        <v>37</v>
      </c>
      <c r="N15" s="14">
        <f t="shared" si="0"/>
        <v>2100</v>
      </c>
      <c r="O15" s="14">
        <v>26</v>
      </c>
      <c r="P15" s="14">
        <f t="shared" si="1"/>
        <v>80.769230769230774</v>
      </c>
      <c r="Q15" s="8"/>
      <c r="R15" s="6" t="s">
        <v>59</v>
      </c>
      <c r="S15" s="9" t="s">
        <v>60</v>
      </c>
      <c r="T15" s="7">
        <v>73</v>
      </c>
      <c r="U15" s="7">
        <v>71</v>
      </c>
      <c r="V15" s="6" t="s">
        <v>36</v>
      </c>
      <c r="W15" s="7">
        <v>79</v>
      </c>
      <c r="X15" s="7">
        <v>83</v>
      </c>
      <c r="Y15" s="7">
        <v>82</v>
      </c>
      <c r="Z15" s="7">
        <v>52</v>
      </c>
      <c r="AA15" s="6" t="s">
        <v>36</v>
      </c>
      <c r="AB15" s="7">
        <v>75</v>
      </c>
      <c r="AC15" s="7">
        <v>89</v>
      </c>
      <c r="AD15" s="7">
        <v>83</v>
      </c>
      <c r="AE15" s="7">
        <v>74</v>
      </c>
      <c r="AF15" s="6" t="s">
        <v>36</v>
      </c>
      <c r="AG15" s="15">
        <f t="shared" si="2"/>
        <v>2240</v>
      </c>
      <c r="AH15" s="15">
        <v>29.5</v>
      </c>
      <c r="AI15" s="15">
        <f t="shared" si="3"/>
        <v>75.932203389830505</v>
      </c>
      <c r="AJ15" s="15">
        <f t="shared" si="4"/>
        <v>4340</v>
      </c>
      <c r="AK15" s="15">
        <f t="shared" si="5"/>
        <v>55.5</v>
      </c>
      <c r="AL15" s="15">
        <f t="shared" si="6"/>
        <v>78.198198198198199</v>
      </c>
    </row>
    <row r="16" spans="1:38" s="1" customFormat="1" ht="13.5" x14ac:dyDescent="0.15">
      <c r="A16" s="5">
        <v>13</v>
      </c>
      <c r="B16" s="6" t="s">
        <v>61</v>
      </c>
      <c r="C16" s="6" t="s">
        <v>62</v>
      </c>
      <c r="D16" s="7">
        <v>83</v>
      </c>
      <c r="E16" s="7">
        <v>77</v>
      </c>
      <c r="F16" s="6" t="s">
        <v>38</v>
      </c>
      <c r="G16" s="7">
        <v>81</v>
      </c>
      <c r="H16" s="7">
        <v>71</v>
      </c>
      <c r="I16" s="7">
        <v>84</v>
      </c>
      <c r="J16" s="7">
        <v>69</v>
      </c>
      <c r="K16" s="7">
        <v>87</v>
      </c>
      <c r="L16" s="7">
        <v>76</v>
      </c>
      <c r="M16" s="6" t="s">
        <v>37</v>
      </c>
      <c r="N16" s="14">
        <f t="shared" si="0"/>
        <v>2074.5</v>
      </c>
      <c r="O16" s="14">
        <v>26</v>
      </c>
      <c r="P16" s="14">
        <f t="shared" si="1"/>
        <v>79.788461538461533</v>
      </c>
      <c r="Q16" s="8"/>
      <c r="R16" s="6" t="s">
        <v>61</v>
      </c>
      <c r="S16" s="6" t="s">
        <v>62</v>
      </c>
      <c r="T16" s="7">
        <v>81</v>
      </c>
      <c r="U16" s="7">
        <v>72</v>
      </c>
      <c r="V16" s="6" t="s">
        <v>36</v>
      </c>
      <c r="W16" s="7">
        <v>84</v>
      </c>
      <c r="X16" s="7">
        <v>76</v>
      </c>
      <c r="Y16" s="7">
        <v>78</v>
      </c>
      <c r="Z16" s="7">
        <v>60</v>
      </c>
      <c r="AA16" s="6" t="s">
        <v>36</v>
      </c>
      <c r="AB16" s="7">
        <v>84</v>
      </c>
      <c r="AC16" s="7">
        <v>81</v>
      </c>
      <c r="AD16" s="7">
        <v>72</v>
      </c>
      <c r="AE16" s="7">
        <v>78</v>
      </c>
      <c r="AF16" s="6" t="s">
        <v>63</v>
      </c>
      <c r="AG16" s="15">
        <f t="shared" si="2"/>
        <v>2245.5</v>
      </c>
      <c r="AH16" s="15">
        <v>29.5</v>
      </c>
      <c r="AI16" s="15">
        <f t="shared" si="3"/>
        <v>76.118644067796609</v>
      </c>
      <c r="AJ16" s="15">
        <f t="shared" si="4"/>
        <v>4320</v>
      </c>
      <c r="AK16" s="15">
        <f t="shared" si="5"/>
        <v>55.5</v>
      </c>
      <c r="AL16" s="15">
        <f t="shared" si="6"/>
        <v>77.837837837837839</v>
      </c>
    </row>
    <row r="17" spans="1:38" s="1" customFormat="1" ht="13.5" x14ac:dyDescent="0.15">
      <c r="A17" s="11">
        <v>14</v>
      </c>
      <c r="B17" s="6" t="s">
        <v>64</v>
      </c>
      <c r="C17" s="6" t="s">
        <v>65</v>
      </c>
      <c r="D17" s="7">
        <v>89</v>
      </c>
      <c r="E17" s="6" t="s">
        <v>66</v>
      </c>
      <c r="F17" s="6" t="s">
        <v>63</v>
      </c>
      <c r="G17" s="7">
        <v>75</v>
      </c>
      <c r="H17" s="7">
        <v>82</v>
      </c>
      <c r="I17" s="7">
        <v>81</v>
      </c>
      <c r="J17" s="7">
        <v>76</v>
      </c>
      <c r="K17" s="7">
        <v>83</v>
      </c>
      <c r="L17" s="7">
        <v>91</v>
      </c>
      <c r="M17" s="6" t="s">
        <v>37</v>
      </c>
      <c r="N17" s="14">
        <f t="shared" si="0"/>
        <v>2087.5</v>
      </c>
      <c r="O17" s="14">
        <v>26</v>
      </c>
      <c r="P17" s="14">
        <f t="shared" si="1"/>
        <v>80.288461538461533</v>
      </c>
      <c r="Q17" s="8"/>
      <c r="R17" s="6" t="s">
        <v>64</v>
      </c>
      <c r="S17" s="9" t="s">
        <v>65</v>
      </c>
      <c r="T17" s="7">
        <v>71</v>
      </c>
      <c r="U17" s="7">
        <v>88</v>
      </c>
      <c r="V17" s="6" t="s">
        <v>36</v>
      </c>
      <c r="W17" s="7">
        <v>79</v>
      </c>
      <c r="X17" s="7">
        <v>70</v>
      </c>
      <c r="Y17" s="7">
        <v>70</v>
      </c>
      <c r="Z17" s="7">
        <v>77</v>
      </c>
      <c r="AA17" s="6" t="s">
        <v>36</v>
      </c>
      <c r="AB17" s="7">
        <v>54</v>
      </c>
      <c r="AC17" s="7">
        <v>55</v>
      </c>
      <c r="AD17" s="7">
        <v>60</v>
      </c>
      <c r="AE17" s="7">
        <v>88</v>
      </c>
      <c r="AF17" s="6" t="s">
        <v>36</v>
      </c>
      <c r="AG17" s="15">
        <f t="shared" si="2"/>
        <v>2222</v>
      </c>
      <c r="AH17" s="15">
        <v>29.5</v>
      </c>
      <c r="AI17" s="15">
        <f t="shared" si="3"/>
        <v>75.322033898305079</v>
      </c>
      <c r="AJ17" s="15">
        <f t="shared" si="4"/>
        <v>4309.5</v>
      </c>
      <c r="AK17" s="15">
        <f t="shared" si="5"/>
        <v>55.5</v>
      </c>
      <c r="AL17" s="15">
        <f t="shared" si="6"/>
        <v>77.648648648648646</v>
      </c>
    </row>
    <row r="18" spans="1:38" s="1" customFormat="1" ht="13.5" x14ac:dyDescent="0.15">
      <c r="A18" s="5">
        <v>15</v>
      </c>
      <c r="B18" s="6" t="s">
        <v>67</v>
      </c>
      <c r="C18" s="6" t="s">
        <v>68</v>
      </c>
      <c r="D18" s="7">
        <v>91</v>
      </c>
      <c r="E18" s="7">
        <v>84</v>
      </c>
      <c r="F18" s="6" t="s">
        <v>38</v>
      </c>
      <c r="G18" s="7">
        <v>75</v>
      </c>
      <c r="H18" s="7">
        <v>74</v>
      </c>
      <c r="I18" s="7">
        <v>74</v>
      </c>
      <c r="J18" s="7">
        <v>69</v>
      </c>
      <c r="K18" s="7">
        <v>62</v>
      </c>
      <c r="L18" s="7">
        <v>86</v>
      </c>
      <c r="M18" s="6" t="s">
        <v>37</v>
      </c>
      <c r="N18" s="14">
        <f t="shared" si="0"/>
        <v>2006.5</v>
      </c>
      <c r="O18" s="14">
        <v>26</v>
      </c>
      <c r="P18" s="14">
        <f t="shared" si="1"/>
        <v>77.17307692307692</v>
      </c>
      <c r="Q18" s="8"/>
      <c r="R18" s="6" t="s">
        <v>67</v>
      </c>
      <c r="S18" s="6" t="s">
        <v>68</v>
      </c>
      <c r="T18" s="7">
        <v>74</v>
      </c>
      <c r="U18" s="7">
        <v>73</v>
      </c>
      <c r="V18" s="6" t="s">
        <v>36</v>
      </c>
      <c r="W18" s="7">
        <v>80</v>
      </c>
      <c r="X18" s="7">
        <v>86</v>
      </c>
      <c r="Y18" s="7">
        <v>82</v>
      </c>
      <c r="Z18" s="7">
        <v>63</v>
      </c>
      <c r="AA18" s="6" t="s">
        <v>38</v>
      </c>
      <c r="AB18" s="7">
        <v>76</v>
      </c>
      <c r="AC18" s="7">
        <v>79</v>
      </c>
      <c r="AD18" s="7">
        <v>82</v>
      </c>
      <c r="AE18" s="7">
        <v>72</v>
      </c>
      <c r="AF18" s="6" t="s">
        <v>37</v>
      </c>
      <c r="AG18" s="15">
        <f t="shared" si="2"/>
        <v>2262.5</v>
      </c>
      <c r="AH18" s="15">
        <v>29.5</v>
      </c>
      <c r="AI18" s="15">
        <f t="shared" si="3"/>
        <v>76.694915254237287</v>
      </c>
      <c r="AJ18" s="15">
        <f t="shared" si="4"/>
        <v>4269</v>
      </c>
      <c r="AK18" s="15">
        <f t="shared" si="5"/>
        <v>55.5</v>
      </c>
      <c r="AL18" s="15">
        <f t="shared" si="6"/>
        <v>76.918918918918919</v>
      </c>
    </row>
    <row r="19" spans="1:38" s="1" customFormat="1" ht="13.5" x14ac:dyDescent="0.15">
      <c r="A19" s="11">
        <v>16</v>
      </c>
      <c r="B19" s="6" t="s">
        <v>69</v>
      </c>
      <c r="C19" s="6" t="s">
        <v>70</v>
      </c>
      <c r="D19" s="7">
        <v>68</v>
      </c>
      <c r="E19" s="7">
        <v>77</v>
      </c>
      <c r="F19" s="6" t="s">
        <v>38</v>
      </c>
      <c r="G19" s="7">
        <v>78</v>
      </c>
      <c r="H19" s="7">
        <v>69</v>
      </c>
      <c r="I19" s="7">
        <v>70</v>
      </c>
      <c r="J19" s="7">
        <v>87</v>
      </c>
      <c r="K19" s="7">
        <v>71</v>
      </c>
      <c r="L19" s="7">
        <v>93</v>
      </c>
      <c r="M19" s="6" t="s">
        <v>38</v>
      </c>
      <c r="N19" s="14">
        <f t="shared" si="0"/>
        <v>1961</v>
      </c>
      <c r="O19" s="14">
        <v>26</v>
      </c>
      <c r="P19" s="14">
        <f t="shared" si="1"/>
        <v>75.42307692307692</v>
      </c>
      <c r="Q19" s="8"/>
      <c r="R19" s="6" t="s">
        <v>69</v>
      </c>
      <c r="S19" s="9" t="s">
        <v>70</v>
      </c>
      <c r="T19" s="7">
        <v>68</v>
      </c>
      <c r="U19" s="7">
        <v>77</v>
      </c>
      <c r="V19" s="6" t="s">
        <v>36</v>
      </c>
      <c r="W19" s="7">
        <v>88</v>
      </c>
      <c r="X19" s="7">
        <v>90</v>
      </c>
      <c r="Y19" s="7">
        <v>75</v>
      </c>
      <c r="Z19" s="7">
        <v>71</v>
      </c>
      <c r="AA19" s="6" t="s">
        <v>37</v>
      </c>
      <c r="AB19" s="7">
        <v>77</v>
      </c>
      <c r="AC19" s="7">
        <v>51</v>
      </c>
      <c r="AD19" s="7">
        <v>78</v>
      </c>
      <c r="AE19" s="7">
        <v>74</v>
      </c>
      <c r="AF19" s="6" t="s">
        <v>38</v>
      </c>
      <c r="AG19" s="15">
        <f t="shared" si="2"/>
        <v>2281.5</v>
      </c>
      <c r="AH19" s="15">
        <v>29.5</v>
      </c>
      <c r="AI19" s="15">
        <f t="shared" si="3"/>
        <v>77.33898305084746</v>
      </c>
      <c r="AJ19" s="15">
        <f t="shared" si="4"/>
        <v>4242.5</v>
      </c>
      <c r="AK19" s="15">
        <f t="shared" si="5"/>
        <v>55.5</v>
      </c>
      <c r="AL19" s="15">
        <f t="shared" si="6"/>
        <v>76.441441441441441</v>
      </c>
    </row>
    <row r="20" spans="1:38" s="1" customFormat="1" ht="13.5" x14ac:dyDescent="0.15">
      <c r="A20" s="5">
        <v>17</v>
      </c>
      <c r="B20" s="6" t="s">
        <v>71</v>
      </c>
      <c r="C20" s="6" t="s">
        <v>72</v>
      </c>
      <c r="D20" s="7">
        <v>70</v>
      </c>
      <c r="E20" s="7">
        <v>88</v>
      </c>
      <c r="F20" s="6" t="s">
        <v>38</v>
      </c>
      <c r="G20" s="7">
        <v>78</v>
      </c>
      <c r="H20" s="7">
        <v>79</v>
      </c>
      <c r="I20" s="7">
        <v>65</v>
      </c>
      <c r="J20" s="7">
        <v>82</v>
      </c>
      <c r="K20" s="7">
        <v>76</v>
      </c>
      <c r="L20" s="7">
        <v>93</v>
      </c>
      <c r="M20" s="6" t="s">
        <v>38</v>
      </c>
      <c r="N20" s="14">
        <f t="shared" si="0"/>
        <v>2013.5</v>
      </c>
      <c r="O20" s="14">
        <v>26</v>
      </c>
      <c r="P20" s="14">
        <f t="shared" si="1"/>
        <v>77.442307692307693</v>
      </c>
      <c r="Q20" s="8"/>
      <c r="R20" s="6" t="s">
        <v>71</v>
      </c>
      <c r="S20" s="6" t="s">
        <v>72</v>
      </c>
      <c r="T20" s="7">
        <v>76</v>
      </c>
      <c r="U20" s="7">
        <v>69</v>
      </c>
      <c r="V20" s="6" t="s">
        <v>36</v>
      </c>
      <c r="W20" s="7">
        <v>80</v>
      </c>
      <c r="X20" s="7">
        <v>90</v>
      </c>
      <c r="Y20" s="7">
        <v>76</v>
      </c>
      <c r="Z20" s="7">
        <v>71</v>
      </c>
      <c r="AA20" s="6" t="s">
        <v>36</v>
      </c>
      <c r="AB20" s="7">
        <v>72</v>
      </c>
      <c r="AC20" s="7">
        <v>70</v>
      </c>
      <c r="AD20" s="7">
        <v>74</v>
      </c>
      <c r="AE20" s="7">
        <v>68</v>
      </c>
      <c r="AF20" s="6" t="s">
        <v>38</v>
      </c>
      <c r="AG20" s="15">
        <f t="shared" si="2"/>
        <v>2221.5</v>
      </c>
      <c r="AH20" s="15">
        <v>29.5</v>
      </c>
      <c r="AI20" s="15">
        <f t="shared" si="3"/>
        <v>75.305084745762713</v>
      </c>
      <c r="AJ20" s="15">
        <f t="shared" si="4"/>
        <v>4235</v>
      </c>
      <c r="AK20" s="15">
        <f t="shared" si="5"/>
        <v>55.5</v>
      </c>
      <c r="AL20" s="15">
        <f t="shared" si="6"/>
        <v>76.306306306306311</v>
      </c>
    </row>
    <row r="21" spans="1:38" s="1" customFormat="1" ht="13.5" x14ac:dyDescent="0.15">
      <c r="A21" s="11">
        <v>18</v>
      </c>
      <c r="B21" s="6" t="s">
        <v>73</v>
      </c>
      <c r="C21" s="6" t="s">
        <v>74</v>
      </c>
      <c r="D21" s="7">
        <v>88</v>
      </c>
      <c r="E21" s="7">
        <v>68</v>
      </c>
      <c r="F21" s="6" t="s">
        <v>36</v>
      </c>
      <c r="G21" s="7">
        <v>78</v>
      </c>
      <c r="H21" s="7">
        <v>76</v>
      </c>
      <c r="I21" s="7">
        <v>72</v>
      </c>
      <c r="J21" s="7">
        <v>67</v>
      </c>
      <c r="K21" s="7">
        <v>77</v>
      </c>
      <c r="L21" s="7">
        <v>92</v>
      </c>
      <c r="M21" s="6" t="s">
        <v>37</v>
      </c>
      <c r="N21" s="14">
        <f t="shared" si="0"/>
        <v>2051.5</v>
      </c>
      <c r="O21" s="14">
        <v>26</v>
      </c>
      <c r="P21" s="14">
        <f t="shared" si="1"/>
        <v>78.90384615384616</v>
      </c>
      <c r="Q21" s="8"/>
      <c r="R21" s="6" t="s">
        <v>73</v>
      </c>
      <c r="S21" s="9" t="s">
        <v>74</v>
      </c>
      <c r="T21" s="7">
        <v>79</v>
      </c>
      <c r="U21" s="7">
        <v>60</v>
      </c>
      <c r="V21" s="6" t="s">
        <v>36</v>
      </c>
      <c r="W21" s="7">
        <v>75</v>
      </c>
      <c r="X21" s="7">
        <v>78</v>
      </c>
      <c r="Y21" s="7">
        <v>78</v>
      </c>
      <c r="Z21" s="7">
        <v>77</v>
      </c>
      <c r="AA21" s="6" t="s">
        <v>37</v>
      </c>
      <c r="AB21" s="7">
        <v>50</v>
      </c>
      <c r="AC21" s="7">
        <v>75</v>
      </c>
      <c r="AD21" s="7">
        <v>75</v>
      </c>
      <c r="AE21" s="7">
        <v>67</v>
      </c>
      <c r="AF21" s="6" t="s">
        <v>38</v>
      </c>
      <c r="AG21" s="15">
        <f t="shared" si="2"/>
        <v>2155</v>
      </c>
      <c r="AH21" s="15">
        <v>29.5</v>
      </c>
      <c r="AI21" s="15">
        <f t="shared" si="3"/>
        <v>73.050847457627114</v>
      </c>
      <c r="AJ21" s="15">
        <f t="shared" si="4"/>
        <v>4206.5</v>
      </c>
      <c r="AK21" s="15">
        <f t="shared" si="5"/>
        <v>55.5</v>
      </c>
      <c r="AL21" s="15">
        <f t="shared" si="6"/>
        <v>75.792792792792795</v>
      </c>
    </row>
    <row r="22" spans="1:38" s="1" customFormat="1" ht="13.5" x14ac:dyDescent="0.15">
      <c r="A22" s="11">
        <v>19</v>
      </c>
      <c r="B22" s="6" t="s">
        <v>75</v>
      </c>
      <c r="C22" s="6" t="s">
        <v>76</v>
      </c>
      <c r="D22" s="7">
        <v>78</v>
      </c>
      <c r="E22" s="7">
        <v>79</v>
      </c>
      <c r="F22" s="6" t="s">
        <v>36</v>
      </c>
      <c r="G22" s="7">
        <v>78</v>
      </c>
      <c r="H22" s="7">
        <v>80</v>
      </c>
      <c r="I22" s="7">
        <v>75</v>
      </c>
      <c r="J22" s="7">
        <v>62</v>
      </c>
      <c r="K22" s="7">
        <v>74</v>
      </c>
      <c r="L22" s="7">
        <v>74</v>
      </c>
      <c r="M22" s="6" t="s">
        <v>36</v>
      </c>
      <c r="N22" s="14">
        <f t="shared" si="0"/>
        <v>1975</v>
      </c>
      <c r="O22" s="14">
        <v>26</v>
      </c>
      <c r="P22" s="14">
        <f t="shared" si="1"/>
        <v>75.961538461538467</v>
      </c>
      <c r="Q22" s="8"/>
      <c r="R22" s="6" t="s">
        <v>75</v>
      </c>
      <c r="S22" s="9" t="s">
        <v>76</v>
      </c>
      <c r="T22" s="7">
        <v>68</v>
      </c>
      <c r="U22" s="7">
        <v>72</v>
      </c>
      <c r="V22" s="6" t="s">
        <v>36</v>
      </c>
      <c r="W22" s="7">
        <v>80</v>
      </c>
      <c r="X22" s="7">
        <v>66</v>
      </c>
      <c r="Y22" s="7">
        <v>98</v>
      </c>
      <c r="Z22" s="7">
        <v>54</v>
      </c>
      <c r="AA22" s="6" t="s">
        <v>36</v>
      </c>
      <c r="AB22" s="7">
        <v>75</v>
      </c>
      <c r="AC22" s="7">
        <v>79</v>
      </c>
      <c r="AD22" s="7">
        <v>74</v>
      </c>
      <c r="AE22" s="7">
        <v>78</v>
      </c>
      <c r="AF22" s="6" t="s">
        <v>36</v>
      </c>
      <c r="AG22" s="15">
        <f t="shared" si="2"/>
        <v>2210</v>
      </c>
      <c r="AH22" s="15">
        <v>29.5</v>
      </c>
      <c r="AI22" s="15">
        <f t="shared" si="3"/>
        <v>74.915254237288138</v>
      </c>
      <c r="AJ22" s="15">
        <f t="shared" si="4"/>
        <v>4185</v>
      </c>
      <c r="AK22" s="15">
        <f t="shared" si="5"/>
        <v>55.5</v>
      </c>
      <c r="AL22" s="15">
        <f t="shared" si="6"/>
        <v>75.405405405405403</v>
      </c>
    </row>
    <row r="23" spans="1:38" s="1" customFormat="1" ht="13.5" x14ac:dyDescent="0.15">
      <c r="A23" s="5">
        <v>20</v>
      </c>
      <c r="B23" s="6" t="s">
        <v>77</v>
      </c>
      <c r="C23" s="6" t="s">
        <v>78</v>
      </c>
      <c r="D23" s="7">
        <v>84</v>
      </c>
      <c r="E23" s="7">
        <v>75</v>
      </c>
      <c r="F23" s="6" t="s">
        <v>36</v>
      </c>
      <c r="G23" s="7">
        <v>75</v>
      </c>
      <c r="H23" s="7">
        <v>60</v>
      </c>
      <c r="I23" s="7">
        <v>77</v>
      </c>
      <c r="J23" s="7">
        <v>85</v>
      </c>
      <c r="K23" s="7">
        <v>60</v>
      </c>
      <c r="L23" s="7">
        <v>91</v>
      </c>
      <c r="M23" s="6" t="s">
        <v>37</v>
      </c>
      <c r="N23" s="14">
        <f t="shared" si="0"/>
        <v>1982</v>
      </c>
      <c r="O23" s="14">
        <v>26</v>
      </c>
      <c r="P23" s="14">
        <f t="shared" si="1"/>
        <v>76.230769230769226</v>
      </c>
      <c r="Q23" s="8"/>
      <c r="R23" s="6" t="s">
        <v>77</v>
      </c>
      <c r="S23" s="6" t="s">
        <v>78</v>
      </c>
      <c r="T23" s="7">
        <v>74</v>
      </c>
      <c r="U23" s="7">
        <v>65</v>
      </c>
      <c r="V23" s="6" t="s">
        <v>36</v>
      </c>
      <c r="W23" s="7">
        <v>82</v>
      </c>
      <c r="X23" s="7">
        <v>82</v>
      </c>
      <c r="Y23" s="7">
        <v>70</v>
      </c>
      <c r="Z23" s="7">
        <v>85</v>
      </c>
      <c r="AA23" s="6" t="s">
        <v>36</v>
      </c>
      <c r="AB23" s="7">
        <v>62</v>
      </c>
      <c r="AC23" s="7">
        <v>62</v>
      </c>
      <c r="AD23" s="7">
        <v>65</v>
      </c>
      <c r="AE23" s="7">
        <v>68</v>
      </c>
      <c r="AF23" s="6" t="s">
        <v>36</v>
      </c>
      <c r="AG23" s="15">
        <f t="shared" si="2"/>
        <v>2181.5</v>
      </c>
      <c r="AH23" s="15">
        <v>29.5</v>
      </c>
      <c r="AI23" s="15">
        <f t="shared" si="3"/>
        <v>73.949152542372886</v>
      </c>
      <c r="AJ23" s="15">
        <f t="shared" si="4"/>
        <v>4163.5</v>
      </c>
      <c r="AK23" s="15">
        <f t="shared" si="5"/>
        <v>55.5</v>
      </c>
      <c r="AL23" s="15">
        <f t="shared" si="6"/>
        <v>75.018018018018012</v>
      </c>
    </row>
    <row r="24" spans="1:38" s="1" customFormat="1" ht="13.5" x14ac:dyDescent="0.15">
      <c r="A24" s="5">
        <v>21</v>
      </c>
      <c r="B24" s="6" t="s">
        <v>79</v>
      </c>
      <c r="C24" s="6" t="s">
        <v>80</v>
      </c>
      <c r="D24" s="7">
        <v>80</v>
      </c>
      <c r="E24" s="7">
        <v>80</v>
      </c>
      <c r="F24" s="6" t="s">
        <v>38</v>
      </c>
      <c r="G24" s="7">
        <v>78</v>
      </c>
      <c r="H24" s="7">
        <v>62</v>
      </c>
      <c r="I24" s="7">
        <v>68</v>
      </c>
      <c r="J24" s="7">
        <v>82</v>
      </c>
      <c r="K24" s="7">
        <v>72</v>
      </c>
      <c r="L24" s="7">
        <v>78</v>
      </c>
      <c r="M24" s="6" t="s">
        <v>36</v>
      </c>
      <c r="N24" s="14">
        <f t="shared" si="0"/>
        <v>1952</v>
      </c>
      <c r="O24" s="14">
        <v>26</v>
      </c>
      <c r="P24" s="14">
        <f t="shared" si="1"/>
        <v>75.07692307692308</v>
      </c>
      <c r="Q24" s="8"/>
      <c r="R24" s="6" t="s">
        <v>79</v>
      </c>
      <c r="S24" s="6" t="s">
        <v>80</v>
      </c>
      <c r="T24" s="7">
        <v>76</v>
      </c>
      <c r="U24" s="7">
        <v>81</v>
      </c>
      <c r="V24" s="6" t="s">
        <v>36</v>
      </c>
      <c r="W24" s="7">
        <v>84</v>
      </c>
      <c r="X24" s="7">
        <v>67</v>
      </c>
      <c r="Y24" s="7">
        <v>79</v>
      </c>
      <c r="Z24" s="7">
        <v>66</v>
      </c>
      <c r="AA24" s="6" t="s">
        <v>36</v>
      </c>
      <c r="AB24" s="7">
        <v>62</v>
      </c>
      <c r="AC24" s="7">
        <v>76</v>
      </c>
      <c r="AD24" s="7">
        <v>76</v>
      </c>
      <c r="AE24" s="7">
        <v>64</v>
      </c>
      <c r="AF24" s="6" t="s">
        <v>36</v>
      </c>
      <c r="AG24" s="15">
        <f t="shared" si="2"/>
        <v>2206.5</v>
      </c>
      <c r="AH24" s="15">
        <v>29.5</v>
      </c>
      <c r="AI24" s="15">
        <f t="shared" si="3"/>
        <v>74.79661016949153</v>
      </c>
      <c r="AJ24" s="15">
        <f t="shared" si="4"/>
        <v>4158.5</v>
      </c>
      <c r="AK24" s="15">
        <f t="shared" si="5"/>
        <v>55.5</v>
      </c>
      <c r="AL24" s="15">
        <f t="shared" si="6"/>
        <v>74.927927927927925</v>
      </c>
    </row>
    <row r="25" spans="1:38" s="1" customFormat="1" ht="13.5" x14ac:dyDescent="0.15">
      <c r="A25" s="5">
        <v>22</v>
      </c>
      <c r="B25" s="6" t="s">
        <v>81</v>
      </c>
      <c r="C25" s="6" t="s">
        <v>82</v>
      </c>
      <c r="D25" s="7">
        <v>74</v>
      </c>
      <c r="E25" s="7">
        <v>86</v>
      </c>
      <c r="F25" s="6" t="s">
        <v>36</v>
      </c>
      <c r="G25" s="7">
        <v>80</v>
      </c>
      <c r="H25" s="7">
        <v>60</v>
      </c>
      <c r="I25" s="7">
        <v>78</v>
      </c>
      <c r="J25" s="7">
        <v>66</v>
      </c>
      <c r="K25" s="7">
        <v>65</v>
      </c>
      <c r="L25" s="7">
        <v>82</v>
      </c>
      <c r="M25" s="6" t="s">
        <v>36</v>
      </c>
      <c r="N25" s="14">
        <f t="shared" si="0"/>
        <v>1922</v>
      </c>
      <c r="O25" s="14">
        <v>26</v>
      </c>
      <c r="P25" s="14">
        <f t="shared" si="1"/>
        <v>73.92307692307692</v>
      </c>
      <c r="Q25" s="8"/>
      <c r="R25" s="6" t="s">
        <v>81</v>
      </c>
      <c r="S25" s="6" t="s">
        <v>82</v>
      </c>
      <c r="T25" s="7">
        <v>86</v>
      </c>
      <c r="U25" s="7">
        <v>61</v>
      </c>
      <c r="V25" s="6" t="s">
        <v>36</v>
      </c>
      <c r="W25" s="7">
        <v>65</v>
      </c>
      <c r="X25" s="7">
        <v>92</v>
      </c>
      <c r="Y25" s="7">
        <v>70</v>
      </c>
      <c r="Z25" s="7">
        <v>77</v>
      </c>
      <c r="AA25" s="6" t="s">
        <v>36</v>
      </c>
      <c r="AB25" s="7">
        <v>61</v>
      </c>
      <c r="AC25" s="7">
        <v>74</v>
      </c>
      <c r="AD25" s="7">
        <v>69</v>
      </c>
      <c r="AE25" s="7">
        <v>77</v>
      </c>
      <c r="AF25" s="6" t="s">
        <v>37</v>
      </c>
      <c r="AG25" s="15">
        <f t="shared" si="2"/>
        <v>2196.5</v>
      </c>
      <c r="AH25" s="15">
        <v>29.5</v>
      </c>
      <c r="AI25" s="15">
        <f t="shared" si="3"/>
        <v>74.457627118644069</v>
      </c>
      <c r="AJ25" s="15">
        <f t="shared" si="4"/>
        <v>4118.5</v>
      </c>
      <c r="AK25" s="15">
        <f t="shared" si="5"/>
        <v>55.5</v>
      </c>
      <c r="AL25" s="15">
        <f t="shared" si="6"/>
        <v>74.207207207207205</v>
      </c>
    </row>
    <row r="26" spans="1:38" s="1" customFormat="1" ht="13.5" x14ac:dyDescent="0.15">
      <c r="A26" s="11">
        <v>23</v>
      </c>
      <c r="B26" s="6" t="s">
        <v>83</v>
      </c>
      <c r="C26" s="6" t="s">
        <v>84</v>
      </c>
      <c r="D26" s="7">
        <v>79</v>
      </c>
      <c r="E26" s="7">
        <v>75</v>
      </c>
      <c r="F26" s="6" t="s">
        <v>36</v>
      </c>
      <c r="G26" s="7">
        <v>60</v>
      </c>
      <c r="H26" s="7">
        <v>62</v>
      </c>
      <c r="I26" s="7">
        <v>78</v>
      </c>
      <c r="J26" s="7">
        <v>66</v>
      </c>
      <c r="K26" s="7">
        <v>71</v>
      </c>
      <c r="L26" s="7">
        <v>85</v>
      </c>
      <c r="M26" s="6" t="s">
        <v>36</v>
      </c>
      <c r="N26" s="14">
        <f t="shared" si="0"/>
        <v>1897.5</v>
      </c>
      <c r="O26" s="14">
        <v>26</v>
      </c>
      <c r="P26" s="14">
        <f t="shared" si="1"/>
        <v>72.980769230769226</v>
      </c>
      <c r="Q26" s="8"/>
      <c r="R26" s="6" t="s">
        <v>83</v>
      </c>
      <c r="S26" s="9" t="s">
        <v>84</v>
      </c>
      <c r="T26" s="7">
        <v>61</v>
      </c>
      <c r="U26" s="7">
        <v>77</v>
      </c>
      <c r="V26" s="6" t="s">
        <v>36</v>
      </c>
      <c r="W26" s="7">
        <v>81</v>
      </c>
      <c r="X26" s="7">
        <v>76</v>
      </c>
      <c r="Y26" s="7">
        <v>73</v>
      </c>
      <c r="Z26" s="7">
        <v>50</v>
      </c>
      <c r="AA26" s="6" t="s">
        <v>38</v>
      </c>
      <c r="AB26" s="7">
        <v>72</v>
      </c>
      <c r="AC26" s="7">
        <v>75</v>
      </c>
      <c r="AD26" s="7">
        <v>72</v>
      </c>
      <c r="AE26" s="7">
        <v>76</v>
      </c>
      <c r="AF26" s="6" t="s">
        <v>37</v>
      </c>
      <c r="AG26" s="15">
        <f t="shared" si="2"/>
        <v>2149.5</v>
      </c>
      <c r="AH26" s="15">
        <v>29.5</v>
      </c>
      <c r="AI26" s="15">
        <f t="shared" si="3"/>
        <v>72.86440677966101</v>
      </c>
      <c r="AJ26" s="15">
        <f t="shared" si="4"/>
        <v>4047</v>
      </c>
      <c r="AK26" s="15">
        <f t="shared" si="5"/>
        <v>55.5</v>
      </c>
      <c r="AL26" s="15">
        <f t="shared" si="6"/>
        <v>72.918918918918919</v>
      </c>
    </row>
    <row r="27" spans="1:38" s="1" customFormat="1" ht="13.5" x14ac:dyDescent="0.15">
      <c r="A27" s="11">
        <v>24</v>
      </c>
      <c r="B27" s="6" t="s">
        <v>85</v>
      </c>
      <c r="C27" s="6" t="s">
        <v>86</v>
      </c>
      <c r="D27" s="7">
        <v>82</v>
      </c>
      <c r="E27" s="7">
        <v>75</v>
      </c>
      <c r="F27" s="6" t="s">
        <v>36</v>
      </c>
      <c r="G27" s="7">
        <v>80</v>
      </c>
      <c r="H27" s="7">
        <v>69</v>
      </c>
      <c r="I27" s="7">
        <v>71</v>
      </c>
      <c r="J27" s="7">
        <v>68</v>
      </c>
      <c r="K27" s="7">
        <v>71</v>
      </c>
      <c r="L27" s="7">
        <v>90</v>
      </c>
      <c r="M27" s="6" t="s">
        <v>37</v>
      </c>
      <c r="N27" s="14">
        <f t="shared" si="0"/>
        <v>1997</v>
      </c>
      <c r="O27" s="14">
        <v>26</v>
      </c>
      <c r="P27" s="14">
        <f t="shared" si="1"/>
        <v>76.807692307692307</v>
      </c>
      <c r="Q27" s="8"/>
      <c r="R27" s="6" t="s">
        <v>85</v>
      </c>
      <c r="S27" s="9" t="s">
        <v>86</v>
      </c>
      <c r="T27" s="7">
        <v>57</v>
      </c>
      <c r="U27" s="7">
        <v>62</v>
      </c>
      <c r="V27" s="6" t="s">
        <v>36</v>
      </c>
      <c r="W27" s="7">
        <v>79</v>
      </c>
      <c r="X27" s="7">
        <v>83</v>
      </c>
      <c r="Y27" s="7">
        <v>73</v>
      </c>
      <c r="Z27" s="7">
        <v>62</v>
      </c>
      <c r="AA27" s="6" t="s">
        <v>38</v>
      </c>
      <c r="AB27" s="7">
        <v>54</v>
      </c>
      <c r="AC27" s="7">
        <v>62</v>
      </c>
      <c r="AD27" s="7">
        <v>74</v>
      </c>
      <c r="AE27" s="7">
        <v>69</v>
      </c>
      <c r="AF27" s="6" t="s">
        <v>36</v>
      </c>
      <c r="AG27" s="15">
        <f t="shared" si="2"/>
        <v>2048</v>
      </c>
      <c r="AH27" s="15">
        <v>29.5</v>
      </c>
      <c r="AI27" s="15">
        <f t="shared" si="3"/>
        <v>69.423728813559322</v>
      </c>
      <c r="AJ27" s="15">
        <f t="shared" si="4"/>
        <v>4045</v>
      </c>
      <c r="AK27" s="15">
        <f t="shared" si="5"/>
        <v>55.5</v>
      </c>
      <c r="AL27" s="15">
        <f t="shared" si="6"/>
        <v>72.882882882882882</v>
      </c>
    </row>
    <row r="28" spans="1:38" s="1" customFormat="1" ht="13.5" x14ac:dyDescent="0.15">
      <c r="A28" s="5">
        <v>25</v>
      </c>
      <c r="B28" s="6" t="s">
        <v>87</v>
      </c>
      <c r="C28" s="6" t="s">
        <v>88</v>
      </c>
      <c r="D28" s="7">
        <v>78</v>
      </c>
      <c r="E28" s="6" t="s">
        <v>66</v>
      </c>
      <c r="F28" s="6" t="s">
        <v>36</v>
      </c>
      <c r="G28" s="7">
        <v>60</v>
      </c>
      <c r="H28" s="7">
        <v>76</v>
      </c>
      <c r="I28" s="7">
        <v>63</v>
      </c>
      <c r="J28" s="7">
        <v>67</v>
      </c>
      <c r="K28" s="7">
        <v>63</v>
      </c>
      <c r="L28" s="7">
        <v>98</v>
      </c>
      <c r="M28" s="6" t="s">
        <v>36</v>
      </c>
      <c r="N28" s="14">
        <f t="shared" si="0"/>
        <v>1851.5</v>
      </c>
      <c r="O28" s="14">
        <v>26</v>
      </c>
      <c r="P28" s="14">
        <f t="shared" si="1"/>
        <v>71.211538461538467</v>
      </c>
      <c r="Q28" s="8"/>
      <c r="R28" s="6" t="s">
        <v>87</v>
      </c>
      <c r="S28" s="6" t="s">
        <v>88</v>
      </c>
      <c r="T28" s="7">
        <v>74</v>
      </c>
      <c r="U28" s="7">
        <v>76</v>
      </c>
      <c r="V28" s="6" t="s">
        <v>36</v>
      </c>
      <c r="W28" s="7">
        <v>75</v>
      </c>
      <c r="X28" s="7">
        <v>72</v>
      </c>
      <c r="Y28" s="7">
        <v>75</v>
      </c>
      <c r="Z28" s="7">
        <v>77</v>
      </c>
      <c r="AA28" s="6" t="s">
        <v>36</v>
      </c>
      <c r="AB28" s="7">
        <v>68</v>
      </c>
      <c r="AC28" s="7">
        <v>72</v>
      </c>
      <c r="AD28" s="7">
        <v>65</v>
      </c>
      <c r="AE28" s="7">
        <v>66</v>
      </c>
      <c r="AF28" s="6" t="s">
        <v>36</v>
      </c>
      <c r="AG28" s="15">
        <f t="shared" si="2"/>
        <v>2187.5</v>
      </c>
      <c r="AH28" s="15">
        <v>29.5</v>
      </c>
      <c r="AI28" s="15">
        <f t="shared" si="3"/>
        <v>74.152542372881356</v>
      </c>
      <c r="AJ28" s="15">
        <f t="shared" si="4"/>
        <v>4039</v>
      </c>
      <c r="AK28" s="15">
        <f t="shared" si="5"/>
        <v>55.5</v>
      </c>
      <c r="AL28" s="15">
        <f t="shared" si="6"/>
        <v>72.77477477477477</v>
      </c>
    </row>
    <row r="29" spans="1:38" s="1" customFormat="1" ht="13.5" x14ac:dyDescent="0.15">
      <c r="A29" s="11">
        <v>26</v>
      </c>
      <c r="B29" s="6" t="s">
        <v>89</v>
      </c>
      <c r="C29" s="6" t="s">
        <v>90</v>
      </c>
      <c r="D29" s="7">
        <v>87</v>
      </c>
      <c r="E29" s="7">
        <v>66</v>
      </c>
      <c r="F29" s="6" t="s">
        <v>36</v>
      </c>
      <c r="G29" s="7">
        <v>76</v>
      </c>
      <c r="H29" s="6" t="s">
        <v>91</v>
      </c>
      <c r="I29" s="7">
        <v>79</v>
      </c>
      <c r="J29" s="7">
        <v>71</v>
      </c>
      <c r="K29" s="7">
        <v>86</v>
      </c>
      <c r="L29" s="7">
        <v>62</v>
      </c>
      <c r="M29" s="6" t="s">
        <v>36</v>
      </c>
      <c r="N29" s="14">
        <f t="shared" si="0"/>
        <v>1914.5</v>
      </c>
      <c r="O29" s="14">
        <v>26</v>
      </c>
      <c r="P29" s="14">
        <f t="shared" si="1"/>
        <v>73.634615384615387</v>
      </c>
      <c r="Q29" s="8"/>
      <c r="R29" s="6" t="s">
        <v>89</v>
      </c>
      <c r="S29" s="9" t="s">
        <v>90</v>
      </c>
      <c r="T29" s="7">
        <v>61</v>
      </c>
      <c r="U29" s="7">
        <v>63</v>
      </c>
      <c r="V29" s="6" t="s">
        <v>37</v>
      </c>
      <c r="W29" s="7">
        <v>81</v>
      </c>
      <c r="X29" s="7">
        <v>77</v>
      </c>
      <c r="Y29" s="7">
        <v>71</v>
      </c>
      <c r="Z29" s="7">
        <v>47</v>
      </c>
      <c r="AA29" s="6" t="s">
        <v>36</v>
      </c>
      <c r="AB29" s="7">
        <v>75</v>
      </c>
      <c r="AC29" s="7">
        <v>77</v>
      </c>
      <c r="AD29" s="7">
        <v>65</v>
      </c>
      <c r="AE29" s="7">
        <v>83</v>
      </c>
      <c r="AF29" s="6" t="s">
        <v>38</v>
      </c>
      <c r="AG29" s="15">
        <f t="shared" si="2"/>
        <v>2108.5</v>
      </c>
      <c r="AH29" s="15">
        <v>29.5</v>
      </c>
      <c r="AI29" s="15">
        <f t="shared" si="3"/>
        <v>71.474576271186436</v>
      </c>
      <c r="AJ29" s="15">
        <f t="shared" si="4"/>
        <v>4023</v>
      </c>
      <c r="AK29" s="15">
        <f t="shared" si="5"/>
        <v>55.5</v>
      </c>
      <c r="AL29" s="15">
        <f t="shared" si="6"/>
        <v>72.486486486486484</v>
      </c>
    </row>
    <row r="30" spans="1:38" s="1" customFormat="1" ht="13.5" x14ac:dyDescent="0.15">
      <c r="A30" s="11">
        <v>27</v>
      </c>
      <c r="B30" s="6" t="s">
        <v>92</v>
      </c>
      <c r="C30" s="6" t="s">
        <v>93</v>
      </c>
      <c r="D30" s="7">
        <v>79</v>
      </c>
      <c r="E30" s="7">
        <v>83</v>
      </c>
      <c r="F30" s="6" t="s">
        <v>37</v>
      </c>
      <c r="G30" s="7">
        <v>63</v>
      </c>
      <c r="H30" s="7">
        <v>72</v>
      </c>
      <c r="I30" s="7">
        <v>81</v>
      </c>
      <c r="J30" s="7">
        <v>67</v>
      </c>
      <c r="K30" s="7">
        <v>84</v>
      </c>
      <c r="L30" s="7">
        <v>79</v>
      </c>
      <c r="M30" s="6" t="s">
        <v>38</v>
      </c>
      <c r="N30" s="14">
        <f t="shared" si="0"/>
        <v>2001</v>
      </c>
      <c r="O30" s="14">
        <v>26</v>
      </c>
      <c r="P30" s="14">
        <f t="shared" si="1"/>
        <v>76.961538461538467</v>
      </c>
      <c r="Q30" s="8"/>
      <c r="R30" s="6" t="s">
        <v>92</v>
      </c>
      <c r="S30" s="9" t="s">
        <v>93</v>
      </c>
      <c r="T30" s="7">
        <v>87</v>
      </c>
      <c r="U30" s="7">
        <v>52</v>
      </c>
      <c r="V30" s="6" t="s">
        <v>36</v>
      </c>
      <c r="W30" s="7">
        <v>36</v>
      </c>
      <c r="X30" s="7">
        <v>73</v>
      </c>
      <c r="Y30" s="7">
        <v>76</v>
      </c>
      <c r="Z30" s="7">
        <v>82</v>
      </c>
      <c r="AA30" s="6" t="s">
        <v>36</v>
      </c>
      <c r="AB30" s="7">
        <v>73</v>
      </c>
      <c r="AC30" s="7">
        <v>43</v>
      </c>
      <c r="AD30" s="7">
        <v>71</v>
      </c>
      <c r="AE30" s="7">
        <v>71</v>
      </c>
      <c r="AF30" s="6" t="s">
        <v>37</v>
      </c>
      <c r="AG30" s="15">
        <f t="shared" si="2"/>
        <v>2005</v>
      </c>
      <c r="AH30" s="15">
        <v>29.5</v>
      </c>
      <c r="AI30" s="15">
        <f t="shared" si="3"/>
        <v>67.966101694915253</v>
      </c>
      <c r="AJ30" s="15">
        <f t="shared" si="4"/>
        <v>4006</v>
      </c>
      <c r="AK30" s="15">
        <f t="shared" si="5"/>
        <v>55.5</v>
      </c>
      <c r="AL30" s="15">
        <f t="shared" si="6"/>
        <v>72.180180180180187</v>
      </c>
    </row>
    <row r="31" spans="1:38" s="1" customFormat="1" ht="13.5" x14ac:dyDescent="0.15">
      <c r="A31" s="11">
        <v>28</v>
      </c>
      <c r="B31" s="6" t="s">
        <v>94</v>
      </c>
      <c r="C31" s="6" t="s">
        <v>95</v>
      </c>
      <c r="D31" s="7">
        <v>76</v>
      </c>
      <c r="E31" s="7">
        <v>60</v>
      </c>
      <c r="F31" s="6" t="s">
        <v>36</v>
      </c>
      <c r="G31" s="7">
        <v>71</v>
      </c>
      <c r="H31" s="7">
        <v>66</v>
      </c>
      <c r="I31" s="7">
        <v>71</v>
      </c>
      <c r="J31" s="7">
        <v>76</v>
      </c>
      <c r="K31" s="7">
        <v>72</v>
      </c>
      <c r="L31" s="7">
        <v>89</v>
      </c>
      <c r="M31" s="6" t="s">
        <v>36</v>
      </c>
      <c r="N31" s="14">
        <f t="shared" si="0"/>
        <v>1918.5</v>
      </c>
      <c r="O31" s="14">
        <v>26</v>
      </c>
      <c r="P31" s="14">
        <f t="shared" si="1"/>
        <v>73.788461538461533</v>
      </c>
      <c r="Q31" s="8"/>
      <c r="R31" s="6" t="s">
        <v>94</v>
      </c>
      <c r="S31" s="9" t="s">
        <v>95</v>
      </c>
      <c r="T31" s="7">
        <v>63</v>
      </c>
      <c r="U31" s="7">
        <v>70</v>
      </c>
      <c r="V31" s="6" t="s">
        <v>36</v>
      </c>
      <c r="W31" s="7">
        <v>43</v>
      </c>
      <c r="X31" s="7">
        <v>80</v>
      </c>
      <c r="Y31" s="7">
        <v>80</v>
      </c>
      <c r="Z31" s="7">
        <v>78</v>
      </c>
      <c r="AA31" s="6" t="s">
        <v>38</v>
      </c>
      <c r="AB31" s="7">
        <v>63</v>
      </c>
      <c r="AC31" s="7">
        <v>77</v>
      </c>
      <c r="AD31" s="7">
        <v>75</v>
      </c>
      <c r="AE31" s="7">
        <v>62</v>
      </c>
      <c r="AF31" s="6" t="s">
        <v>36</v>
      </c>
      <c r="AG31" s="15">
        <f t="shared" si="2"/>
        <v>2072.5</v>
      </c>
      <c r="AH31" s="15">
        <v>29.5</v>
      </c>
      <c r="AI31" s="15">
        <f t="shared" si="3"/>
        <v>70.254237288135599</v>
      </c>
      <c r="AJ31" s="15">
        <f t="shared" si="4"/>
        <v>3991</v>
      </c>
      <c r="AK31" s="15">
        <f t="shared" si="5"/>
        <v>55.5</v>
      </c>
      <c r="AL31" s="15">
        <f t="shared" si="6"/>
        <v>71.909909909909913</v>
      </c>
    </row>
    <row r="32" spans="1:38" s="1" customFormat="1" ht="13.5" x14ac:dyDescent="0.15">
      <c r="A32" s="11">
        <v>29</v>
      </c>
      <c r="B32" s="6" t="s">
        <v>96</v>
      </c>
      <c r="C32" s="6" t="s">
        <v>97</v>
      </c>
      <c r="D32" s="7">
        <v>71</v>
      </c>
      <c r="E32" s="6" t="s">
        <v>98</v>
      </c>
      <c r="F32" s="6" t="s">
        <v>38</v>
      </c>
      <c r="G32" s="7">
        <v>73</v>
      </c>
      <c r="H32" s="7">
        <v>70</v>
      </c>
      <c r="I32" s="7">
        <v>73</v>
      </c>
      <c r="J32" s="7">
        <v>66</v>
      </c>
      <c r="K32" s="7">
        <v>80</v>
      </c>
      <c r="L32" s="7">
        <v>83</v>
      </c>
      <c r="M32" s="6" t="s">
        <v>38</v>
      </c>
      <c r="N32" s="14">
        <f t="shared" si="0"/>
        <v>1878.5</v>
      </c>
      <c r="O32" s="14">
        <v>26</v>
      </c>
      <c r="P32" s="14">
        <f t="shared" si="1"/>
        <v>72.25</v>
      </c>
      <c r="Q32" s="8"/>
      <c r="R32" s="6" t="s">
        <v>96</v>
      </c>
      <c r="S32" s="9" t="s">
        <v>97</v>
      </c>
      <c r="T32" s="7">
        <v>78</v>
      </c>
      <c r="U32" s="7">
        <v>71</v>
      </c>
      <c r="V32" s="6" t="s">
        <v>36</v>
      </c>
      <c r="W32" s="7">
        <v>73</v>
      </c>
      <c r="X32" s="7">
        <v>73</v>
      </c>
      <c r="Y32" s="7">
        <v>78</v>
      </c>
      <c r="Z32" s="7">
        <v>52</v>
      </c>
      <c r="AA32" s="6" t="s">
        <v>38</v>
      </c>
      <c r="AB32" s="7">
        <v>60</v>
      </c>
      <c r="AC32" s="7">
        <v>86</v>
      </c>
      <c r="AD32" s="7">
        <v>68</v>
      </c>
      <c r="AE32" s="7">
        <v>71</v>
      </c>
      <c r="AF32" s="6" t="s">
        <v>36</v>
      </c>
      <c r="AG32" s="15">
        <f t="shared" si="2"/>
        <v>2101.5</v>
      </c>
      <c r="AH32" s="15">
        <v>29.5</v>
      </c>
      <c r="AI32" s="15">
        <f t="shared" si="3"/>
        <v>71.237288135593218</v>
      </c>
      <c r="AJ32" s="15">
        <f t="shared" si="4"/>
        <v>3980</v>
      </c>
      <c r="AK32" s="15">
        <f t="shared" si="5"/>
        <v>55.5</v>
      </c>
      <c r="AL32" s="15">
        <f t="shared" si="6"/>
        <v>71.711711711711715</v>
      </c>
    </row>
    <row r="33" spans="1:38" s="1" customFormat="1" ht="13.5" x14ac:dyDescent="0.15">
      <c r="A33" s="11">
        <v>30</v>
      </c>
      <c r="B33" s="6" t="s">
        <v>99</v>
      </c>
      <c r="C33" s="9" t="s">
        <v>100</v>
      </c>
      <c r="D33" s="7">
        <v>66</v>
      </c>
      <c r="E33" s="7">
        <v>87</v>
      </c>
      <c r="F33" s="6" t="s">
        <v>36</v>
      </c>
      <c r="G33" s="7">
        <v>81</v>
      </c>
      <c r="H33" s="7">
        <v>60</v>
      </c>
      <c r="I33" s="7">
        <v>72</v>
      </c>
      <c r="J33" s="7">
        <v>81</v>
      </c>
      <c r="K33" s="7">
        <v>49</v>
      </c>
      <c r="L33" s="7">
        <v>70</v>
      </c>
      <c r="M33" s="6" t="s">
        <v>38</v>
      </c>
      <c r="N33" s="14">
        <f t="shared" si="0"/>
        <v>1810.5</v>
      </c>
      <c r="O33" s="14">
        <v>26</v>
      </c>
      <c r="P33" s="14">
        <f t="shared" si="1"/>
        <v>69.634615384615387</v>
      </c>
      <c r="Q33" s="8"/>
      <c r="R33" s="6" t="s">
        <v>99</v>
      </c>
      <c r="S33" s="9" t="s">
        <v>100</v>
      </c>
      <c r="T33" s="7">
        <v>71</v>
      </c>
      <c r="U33" s="7">
        <v>72</v>
      </c>
      <c r="V33" s="6" t="s">
        <v>37</v>
      </c>
      <c r="W33" s="7">
        <v>65</v>
      </c>
      <c r="X33" s="7">
        <v>87</v>
      </c>
      <c r="Y33" s="7">
        <v>80</v>
      </c>
      <c r="Z33" s="7">
        <v>53</v>
      </c>
      <c r="AA33" s="6" t="s">
        <v>36</v>
      </c>
      <c r="AB33" s="7">
        <v>66</v>
      </c>
      <c r="AC33" s="7">
        <v>68</v>
      </c>
      <c r="AD33" s="7">
        <v>72</v>
      </c>
      <c r="AE33" s="7">
        <v>83</v>
      </c>
      <c r="AF33" s="6" t="s">
        <v>38</v>
      </c>
      <c r="AG33" s="15">
        <f t="shared" si="2"/>
        <v>2153.5</v>
      </c>
      <c r="AH33" s="15">
        <v>29.5</v>
      </c>
      <c r="AI33" s="15">
        <f t="shared" si="3"/>
        <v>73</v>
      </c>
      <c r="AJ33" s="15">
        <f t="shared" si="4"/>
        <v>3964</v>
      </c>
      <c r="AK33" s="15">
        <f t="shared" si="5"/>
        <v>55.5</v>
      </c>
      <c r="AL33" s="15">
        <f t="shared" si="6"/>
        <v>71.423423423423429</v>
      </c>
    </row>
    <row r="34" spans="1:38" s="1" customFormat="1" ht="13.5" x14ac:dyDescent="0.15">
      <c r="A34" s="11">
        <v>31</v>
      </c>
      <c r="B34" s="6" t="s">
        <v>101</v>
      </c>
      <c r="C34" s="9" t="s">
        <v>102</v>
      </c>
      <c r="D34" s="7">
        <v>85</v>
      </c>
      <c r="E34" s="7">
        <v>65</v>
      </c>
      <c r="F34" s="6" t="s">
        <v>38</v>
      </c>
      <c r="G34" s="7">
        <v>65</v>
      </c>
      <c r="H34" s="7">
        <v>68</v>
      </c>
      <c r="I34" s="7">
        <v>81</v>
      </c>
      <c r="J34" s="7">
        <v>74</v>
      </c>
      <c r="K34" s="7">
        <v>51</v>
      </c>
      <c r="L34" s="7">
        <v>81</v>
      </c>
      <c r="M34" s="6" t="s">
        <v>37</v>
      </c>
      <c r="N34" s="14">
        <f t="shared" si="0"/>
        <v>1873.5</v>
      </c>
      <c r="O34" s="14">
        <v>26</v>
      </c>
      <c r="P34" s="14">
        <f t="shared" si="1"/>
        <v>72.057692307692307</v>
      </c>
      <c r="Q34" s="8"/>
      <c r="R34" s="6" t="s">
        <v>101</v>
      </c>
      <c r="S34" s="9" t="s">
        <v>102</v>
      </c>
      <c r="T34" s="7">
        <v>69</v>
      </c>
      <c r="U34" s="7">
        <v>70</v>
      </c>
      <c r="V34" s="6" t="s">
        <v>36</v>
      </c>
      <c r="W34" s="7">
        <v>76</v>
      </c>
      <c r="X34" s="7">
        <v>71</v>
      </c>
      <c r="Y34" s="7">
        <v>79</v>
      </c>
      <c r="Z34" s="7">
        <v>67</v>
      </c>
      <c r="AA34" s="6" t="s">
        <v>38</v>
      </c>
      <c r="AB34" s="7">
        <v>47</v>
      </c>
      <c r="AC34" s="7">
        <v>70</v>
      </c>
      <c r="AD34" s="7">
        <v>75</v>
      </c>
      <c r="AE34" s="7">
        <v>68</v>
      </c>
      <c r="AF34" s="6" t="s">
        <v>36</v>
      </c>
      <c r="AG34" s="15">
        <f t="shared" si="2"/>
        <v>2089.5</v>
      </c>
      <c r="AH34" s="15">
        <v>29.5</v>
      </c>
      <c r="AI34" s="15">
        <f t="shared" si="3"/>
        <v>70.830508474576277</v>
      </c>
      <c r="AJ34" s="15">
        <f t="shared" si="4"/>
        <v>3963</v>
      </c>
      <c r="AK34" s="15">
        <f t="shared" si="5"/>
        <v>55.5</v>
      </c>
      <c r="AL34" s="15">
        <f t="shared" si="6"/>
        <v>71.405405405405403</v>
      </c>
    </row>
    <row r="35" spans="1:38" s="1" customFormat="1" ht="13.5" x14ac:dyDescent="0.15">
      <c r="A35" s="11">
        <v>32</v>
      </c>
      <c r="B35" s="6" t="s">
        <v>103</v>
      </c>
      <c r="C35" s="6" t="s">
        <v>104</v>
      </c>
      <c r="D35" s="7">
        <v>71</v>
      </c>
      <c r="E35" s="7">
        <v>77</v>
      </c>
      <c r="F35" s="6" t="s">
        <v>63</v>
      </c>
      <c r="G35" s="7">
        <v>73</v>
      </c>
      <c r="H35" s="7">
        <v>72</v>
      </c>
      <c r="I35" s="7">
        <v>75</v>
      </c>
      <c r="J35" s="7">
        <v>70</v>
      </c>
      <c r="K35" s="7">
        <v>65</v>
      </c>
      <c r="L35" s="7">
        <v>88</v>
      </c>
      <c r="M35" s="6" t="s">
        <v>36</v>
      </c>
      <c r="N35" s="14">
        <f t="shared" si="0"/>
        <v>1903</v>
      </c>
      <c r="O35" s="14">
        <v>26</v>
      </c>
      <c r="P35" s="14">
        <f t="shared" si="1"/>
        <v>73.192307692307693</v>
      </c>
      <c r="Q35" s="8"/>
      <c r="R35" s="6" t="s">
        <v>103</v>
      </c>
      <c r="S35" s="9" t="s">
        <v>104</v>
      </c>
      <c r="T35" s="7">
        <v>75</v>
      </c>
      <c r="U35" s="7">
        <v>69</v>
      </c>
      <c r="V35" s="6" t="s">
        <v>36</v>
      </c>
      <c r="W35" s="7">
        <v>61</v>
      </c>
      <c r="X35" s="7">
        <v>75</v>
      </c>
      <c r="Y35" s="7">
        <v>78</v>
      </c>
      <c r="Z35" s="7">
        <v>52</v>
      </c>
      <c r="AA35" s="6" t="s">
        <v>36</v>
      </c>
      <c r="AB35" s="7">
        <v>52</v>
      </c>
      <c r="AC35" s="7">
        <v>70</v>
      </c>
      <c r="AD35" s="7">
        <v>75</v>
      </c>
      <c r="AE35" s="7">
        <v>63</v>
      </c>
      <c r="AF35" s="6" t="s">
        <v>38</v>
      </c>
      <c r="AG35" s="15">
        <f t="shared" si="2"/>
        <v>2010</v>
      </c>
      <c r="AH35" s="15">
        <v>29.5</v>
      </c>
      <c r="AI35" s="15">
        <f t="shared" si="3"/>
        <v>68.13559322033899</v>
      </c>
      <c r="AJ35" s="15">
        <f t="shared" si="4"/>
        <v>3913</v>
      </c>
      <c r="AK35" s="15">
        <f t="shared" si="5"/>
        <v>55.5</v>
      </c>
      <c r="AL35" s="15">
        <f t="shared" si="6"/>
        <v>70.50450450450451</v>
      </c>
    </row>
    <row r="36" spans="1:38" s="1" customFormat="1" ht="13.5" x14ac:dyDescent="0.15">
      <c r="A36" s="11">
        <v>33</v>
      </c>
      <c r="B36" s="6" t="s">
        <v>105</v>
      </c>
      <c r="C36" s="9" t="s">
        <v>106</v>
      </c>
      <c r="D36" s="7">
        <v>70</v>
      </c>
      <c r="E36" s="7">
        <v>66</v>
      </c>
      <c r="F36" s="6" t="s">
        <v>38</v>
      </c>
      <c r="G36" s="7">
        <v>80</v>
      </c>
      <c r="H36" s="7">
        <v>62</v>
      </c>
      <c r="I36" s="7">
        <v>68</v>
      </c>
      <c r="J36" s="7">
        <v>66</v>
      </c>
      <c r="K36" s="7">
        <v>47</v>
      </c>
      <c r="L36" s="7">
        <v>76</v>
      </c>
      <c r="M36" s="6" t="s">
        <v>38</v>
      </c>
      <c r="N36" s="14">
        <f t="shared" si="0"/>
        <v>1735</v>
      </c>
      <c r="O36" s="14">
        <v>26</v>
      </c>
      <c r="P36" s="14">
        <f t="shared" si="1"/>
        <v>66.730769230769226</v>
      </c>
      <c r="Q36" s="8"/>
      <c r="R36" s="6" t="s">
        <v>105</v>
      </c>
      <c r="S36" s="9" t="s">
        <v>106</v>
      </c>
      <c r="T36" s="7">
        <v>67</v>
      </c>
      <c r="U36" s="7">
        <v>71</v>
      </c>
      <c r="V36" s="6" t="s">
        <v>36</v>
      </c>
      <c r="W36" s="7">
        <v>76</v>
      </c>
      <c r="X36" s="7">
        <v>84</v>
      </c>
      <c r="Y36" s="7">
        <v>77</v>
      </c>
      <c r="Z36" s="7">
        <v>68</v>
      </c>
      <c r="AA36" s="6" t="s">
        <v>38</v>
      </c>
      <c r="AB36" s="7">
        <v>49</v>
      </c>
      <c r="AC36" s="7">
        <v>80</v>
      </c>
      <c r="AD36" s="7">
        <v>76</v>
      </c>
      <c r="AE36" s="7">
        <v>74</v>
      </c>
      <c r="AF36" s="6" t="s">
        <v>36</v>
      </c>
      <c r="AG36" s="15">
        <f t="shared" si="2"/>
        <v>2166.5</v>
      </c>
      <c r="AH36" s="15">
        <v>29.5</v>
      </c>
      <c r="AI36" s="15">
        <f t="shared" si="3"/>
        <v>73.440677966101688</v>
      </c>
      <c r="AJ36" s="15">
        <f t="shared" si="4"/>
        <v>3901.5</v>
      </c>
      <c r="AK36" s="15">
        <f t="shared" si="5"/>
        <v>55.5</v>
      </c>
      <c r="AL36" s="15">
        <f t="shared" si="6"/>
        <v>70.297297297297291</v>
      </c>
    </row>
    <row r="37" spans="1:38" s="1" customFormat="1" ht="13.5" x14ac:dyDescent="0.15">
      <c r="A37" s="11">
        <v>34</v>
      </c>
      <c r="B37" s="6" t="s">
        <v>107</v>
      </c>
      <c r="C37" s="6" t="s">
        <v>108</v>
      </c>
      <c r="D37" s="7">
        <v>69</v>
      </c>
      <c r="E37" s="7">
        <v>68</v>
      </c>
      <c r="F37" s="6" t="s">
        <v>36</v>
      </c>
      <c r="G37" s="7">
        <v>73</v>
      </c>
      <c r="H37" s="7">
        <v>65</v>
      </c>
      <c r="I37" s="7">
        <v>74</v>
      </c>
      <c r="J37" s="7">
        <v>72</v>
      </c>
      <c r="K37" s="7">
        <v>68</v>
      </c>
      <c r="L37" s="7">
        <v>89</v>
      </c>
      <c r="M37" s="6" t="s">
        <v>38</v>
      </c>
      <c r="N37" s="14">
        <f t="shared" si="0"/>
        <v>1882.5</v>
      </c>
      <c r="O37" s="14">
        <v>26</v>
      </c>
      <c r="P37" s="14">
        <f t="shared" si="1"/>
        <v>72.40384615384616</v>
      </c>
      <c r="Q37" s="8"/>
      <c r="R37" s="6" t="s">
        <v>107</v>
      </c>
      <c r="S37" s="9" t="s">
        <v>108</v>
      </c>
      <c r="T37" s="7">
        <v>69</v>
      </c>
      <c r="U37" s="7">
        <v>74</v>
      </c>
      <c r="V37" s="6" t="s">
        <v>36</v>
      </c>
      <c r="W37" s="7">
        <v>74</v>
      </c>
      <c r="X37" s="7">
        <v>86</v>
      </c>
      <c r="Y37" s="7">
        <v>80</v>
      </c>
      <c r="Z37" s="7">
        <v>36</v>
      </c>
      <c r="AA37" s="6" t="s">
        <v>36</v>
      </c>
      <c r="AB37" s="7">
        <v>33</v>
      </c>
      <c r="AC37" s="7">
        <v>78</v>
      </c>
      <c r="AD37" s="7">
        <v>73</v>
      </c>
      <c r="AE37" s="7">
        <v>62</v>
      </c>
      <c r="AF37" s="6" t="s">
        <v>36</v>
      </c>
      <c r="AG37" s="15">
        <f t="shared" si="2"/>
        <v>2016.5</v>
      </c>
      <c r="AH37" s="15">
        <v>29.5</v>
      </c>
      <c r="AI37" s="15">
        <f t="shared" si="3"/>
        <v>68.355932203389827</v>
      </c>
      <c r="AJ37" s="15">
        <f t="shared" si="4"/>
        <v>3899</v>
      </c>
      <c r="AK37" s="15">
        <f t="shared" si="5"/>
        <v>55.5</v>
      </c>
      <c r="AL37" s="15">
        <f t="shared" si="6"/>
        <v>70.252252252252248</v>
      </c>
    </row>
    <row r="38" spans="1:38" s="1" customFormat="1" ht="13.5" x14ac:dyDescent="0.15">
      <c r="A38" s="11">
        <v>35</v>
      </c>
      <c r="B38" s="6" t="s">
        <v>109</v>
      </c>
      <c r="C38" s="6" t="s">
        <v>110</v>
      </c>
      <c r="D38" s="7">
        <v>66</v>
      </c>
      <c r="E38" s="7">
        <v>72</v>
      </c>
      <c r="F38" s="6" t="s">
        <v>38</v>
      </c>
      <c r="G38" s="7">
        <v>64</v>
      </c>
      <c r="H38" s="7">
        <v>77</v>
      </c>
      <c r="I38" s="7">
        <v>75</v>
      </c>
      <c r="J38" s="7">
        <v>82</v>
      </c>
      <c r="K38" s="7">
        <v>64</v>
      </c>
      <c r="L38" s="7">
        <v>84</v>
      </c>
      <c r="M38" s="6" t="s">
        <v>38</v>
      </c>
      <c r="N38" s="14">
        <f t="shared" si="0"/>
        <v>1877</v>
      </c>
      <c r="O38" s="14">
        <v>26</v>
      </c>
      <c r="P38" s="14">
        <f t="shared" si="1"/>
        <v>72.192307692307693</v>
      </c>
      <c r="Q38" s="8"/>
      <c r="R38" s="6" t="s">
        <v>109</v>
      </c>
      <c r="S38" s="9" t="s">
        <v>110</v>
      </c>
      <c r="T38" s="7">
        <v>72</v>
      </c>
      <c r="U38" s="7">
        <v>63</v>
      </c>
      <c r="V38" s="6" t="s">
        <v>36</v>
      </c>
      <c r="W38" s="7">
        <v>71</v>
      </c>
      <c r="X38" s="7">
        <v>79</v>
      </c>
      <c r="Y38" s="7">
        <v>73</v>
      </c>
      <c r="Z38" s="7">
        <v>64</v>
      </c>
      <c r="AA38" s="6" t="s">
        <v>36</v>
      </c>
      <c r="AB38" s="7">
        <v>47</v>
      </c>
      <c r="AC38" s="7">
        <v>70</v>
      </c>
      <c r="AD38" s="7">
        <v>69</v>
      </c>
      <c r="AE38" s="7">
        <v>56</v>
      </c>
      <c r="AF38" s="6" t="s">
        <v>36</v>
      </c>
      <c r="AG38" s="15">
        <f t="shared" si="2"/>
        <v>2020.5</v>
      </c>
      <c r="AH38" s="15">
        <v>29.5</v>
      </c>
      <c r="AI38" s="15">
        <f t="shared" si="3"/>
        <v>68.491525423728817</v>
      </c>
      <c r="AJ38" s="15">
        <f t="shared" si="4"/>
        <v>3897.5</v>
      </c>
      <c r="AK38" s="15">
        <f t="shared" si="5"/>
        <v>55.5</v>
      </c>
      <c r="AL38" s="15">
        <f t="shared" si="6"/>
        <v>70.22522522522523</v>
      </c>
    </row>
    <row r="39" spans="1:38" s="1" customFormat="1" ht="13.5" x14ac:dyDescent="0.15">
      <c r="A39" s="11">
        <v>36</v>
      </c>
      <c r="B39" s="6" t="s">
        <v>111</v>
      </c>
      <c r="C39" s="9" t="s">
        <v>112</v>
      </c>
      <c r="D39" s="7">
        <v>73</v>
      </c>
      <c r="E39" s="6" t="s">
        <v>113</v>
      </c>
      <c r="F39" s="6" t="s">
        <v>38</v>
      </c>
      <c r="G39" s="7">
        <v>65</v>
      </c>
      <c r="H39" s="7">
        <v>70</v>
      </c>
      <c r="I39" s="7">
        <v>73</v>
      </c>
      <c r="J39" s="7">
        <v>66</v>
      </c>
      <c r="K39" s="7">
        <v>48</v>
      </c>
      <c r="L39" s="7">
        <v>69</v>
      </c>
      <c r="M39" s="6" t="s">
        <v>36</v>
      </c>
      <c r="N39" s="14">
        <f t="shared" si="0"/>
        <v>1707.5</v>
      </c>
      <c r="O39" s="14">
        <v>26</v>
      </c>
      <c r="P39" s="14">
        <f t="shared" si="1"/>
        <v>65.67307692307692</v>
      </c>
      <c r="Q39" s="8"/>
      <c r="R39" s="6" t="s">
        <v>111</v>
      </c>
      <c r="S39" s="9" t="s">
        <v>112</v>
      </c>
      <c r="T39" s="7">
        <v>71</v>
      </c>
      <c r="U39" s="7">
        <v>65</v>
      </c>
      <c r="V39" s="6" t="s">
        <v>36</v>
      </c>
      <c r="W39" s="7">
        <v>72</v>
      </c>
      <c r="X39" s="7">
        <v>86</v>
      </c>
      <c r="Y39" s="7">
        <v>77</v>
      </c>
      <c r="Z39" s="7">
        <v>53</v>
      </c>
      <c r="AA39" s="6" t="s">
        <v>36</v>
      </c>
      <c r="AB39" s="7">
        <v>48</v>
      </c>
      <c r="AC39" s="7">
        <v>84</v>
      </c>
      <c r="AD39" s="7">
        <v>81</v>
      </c>
      <c r="AE39" s="7">
        <v>71</v>
      </c>
      <c r="AF39" s="6" t="s">
        <v>38</v>
      </c>
      <c r="AG39" s="15">
        <f t="shared" si="2"/>
        <v>2106</v>
      </c>
      <c r="AH39" s="15">
        <v>29.5</v>
      </c>
      <c r="AI39" s="15">
        <f t="shared" si="3"/>
        <v>71.389830508474574</v>
      </c>
      <c r="AJ39" s="15">
        <f t="shared" si="4"/>
        <v>3813.5</v>
      </c>
      <c r="AK39" s="15">
        <f t="shared" si="5"/>
        <v>55.5</v>
      </c>
      <c r="AL39" s="15">
        <f t="shared" si="6"/>
        <v>68.711711711711715</v>
      </c>
    </row>
    <row r="40" spans="1:38" s="1" customFormat="1" ht="13.5" x14ac:dyDescent="0.15">
      <c r="A40" s="11">
        <v>37</v>
      </c>
      <c r="B40" s="6" t="s">
        <v>114</v>
      </c>
      <c r="C40" s="10" t="s">
        <v>115</v>
      </c>
      <c r="D40" s="7">
        <v>64</v>
      </c>
      <c r="E40" s="7">
        <v>65</v>
      </c>
      <c r="F40" s="6" t="s">
        <v>38</v>
      </c>
      <c r="G40" s="7">
        <v>60</v>
      </c>
      <c r="H40" s="7">
        <v>62</v>
      </c>
      <c r="I40" s="7">
        <v>71</v>
      </c>
      <c r="J40" s="7">
        <v>67</v>
      </c>
      <c r="K40" s="7">
        <v>62</v>
      </c>
      <c r="L40" s="7">
        <v>81</v>
      </c>
      <c r="M40" s="6" t="s">
        <v>38</v>
      </c>
      <c r="N40" s="14">
        <f t="shared" si="0"/>
        <v>1733</v>
      </c>
      <c r="O40" s="14">
        <v>26</v>
      </c>
      <c r="P40" s="14">
        <f t="shared" si="1"/>
        <v>66.65384615384616</v>
      </c>
      <c r="Q40" s="8"/>
      <c r="R40" s="6" t="s">
        <v>114</v>
      </c>
      <c r="S40" s="9" t="s">
        <v>115</v>
      </c>
      <c r="T40" s="7">
        <v>77</v>
      </c>
      <c r="U40" s="7">
        <v>61</v>
      </c>
      <c r="V40" s="6" t="s">
        <v>36</v>
      </c>
      <c r="W40" s="7">
        <v>76</v>
      </c>
      <c r="X40" s="7">
        <v>77</v>
      </c>
      <c r="Y40" s="7">
        <v>73</v>
      </c>
      <c r="Z40" s="7">
        <v>49</v>
      </c>
      <c r="AA40" s="6" t="s">
        <v>38</v>
      </c>
      <c r="AB40" s="7">
        <v>68</v>
      </c>
      <c r="AC40" s="7">
        <v>71</v>
      </c>
      <c r="AD40" s="7">
        <v>70</v>
      </c>
      <c r="AE40" s="7">
        <v>69</v>
      </c>
      <c r="AF40" s="6" t="s">
        <v>38</v>
      </c>
      <c r="AG40" s="15">
        <f t="shared" si="2"/>
        <v>2032.5</v>
      </c>
      <c r="AH40" s="15">
        <v>29.5</v>
      </c>
      <c r="AI40" s="15">
        <f t="shared" si="3"/>
        <v>68.898305084745758</v>
      </c>
      <c r="AJ40" s="15">
        <f t="shared" si="4"/>
        <v>3765.5</v>
      </c>
      <c r="AK40" s="15">
        <f t="shared" si="5"/>
        <v>55.5</v>
      </c>
      <c r="AL40" s="15">
        <f t="shared" si="6"/>
        <v>67.846846846846844</v>
      </c>
    </row>
    <row r="41" spans="1:38" s="1" customFormat="1" ht="13.5" x14ac:dyDescent="0.15">
      <c r="A41" s="11">
        <v>38</v>
      </c>
      <c r="B41" s="6" t="s">
        <v>116</v>
      </c>
      <c r="C41" s="9" t="s">
        <v>117</v>
      </c>
      <c r="D41" s="7">
        <v>64</v>
      </c>
      <c r="E41" s="7">
        <v>72</v>
      </c>
      <c r="F41" s="6" t="s">
        <v>63</v>
      </c>
      <c r="G41" s="7">
        <v>78</v>
      </c>
      <c r="H41" s="6" t="s">
        <v>118</v>
      </c>
      <c r="I41" s="7">
        <v>76</v>
      </c>
      <c r="J41" s="7">
        <v>67</v>
      </c>
      <c r="K41" s="7">
        <v>53</v>
      </c>
      <c r="L41" s="7">
        <v>79</v>
      </c>
      <c r="M41" s="6" t="s">
        <v>38</v>
      </c>
      <c r="N41" s="14">
        <f t="shared" si="0"/>
        <v>1699</v>
      </c>
      <c r="O41" s="14">
        <v>26</v>
      </c>
      <c r="P41" s="14">
        <f t="shared" si="1"/>
        <v>65.34615384615384</v>
      </c>
      <c r="Q41" s="8"/>
      <c r="R41" s="6" t="s">
        <v>116</v>
      </c>
      <c r="S41" s="6" t="s">
        <v>117</v>
      </c>
      <c r="T41" s="7">
        <v>67</v>
      </c>
      <c r="U41" s="7">
        <v>65</v>
      </c>
      <c r="V41" s="6" t="s">
        <v>36</v>
      </c>
      <c r="W41" s="7">
        <v>82</v>
      </c>
      <c r="X41" s="7">
        <v>62</v>
      </c>
      <c r="Y41" s="7">
        <v>65</v>
      </c>
      <c r="Z41" s="7">
        <v>60</v>
      </c>
      <c r="AA41" s="6" t="s">
        <v>36</v>
      </c>
      <c r="AB41" s="7">
        <v>62</v>
      </c>
      <c r="AC41" s="7">
        <v>70</v>
      </c>
      <c r="AD41" s="7">
        <v>81</v>
      </c>
      <c r="AE41" s="7">
        <v>62</v>
      </c>
      <c r="AF41" s="6" t="s">
        <v>36</v>
      </c>
      <c r="AG41" s="15">
        <f t="shared" si="2"/>
        <v>2053.5</v>
      </c>
      <c r="AH41" s="15">
        <v>29.5</v>
      </c>
      <c r="AI41" s="15">
        <f t="shared" si="3"/>
        <v>69.610169491525426</v>
      </c>
      <c r="AJ41" s="15">
        <f t="shared" si="4"/>
        <v>3752.5</v>
      </c>
      <c r="AK41" s="15">
        <f t="shared" si="5"/>
        <v>55.5</v>
      </c>
      <c r="AL41" s="15">
        <f t="shared" si="6"/>
        <v>67.612612612612608</v>
      </c>
    </row>
    <row r="42" spans="1:38" s="1" customFormat="1" ht="13.5" x14ac:dyDescent="0.15">
      <c r="A42" s="11">
        <v>39</v>
      </c>
      <c r="B42" s="6" t="s">
        <v>119</v>
      </c>
      <c r="C42" s="9" t="s">
        <v>120</v>
      </c>
      <c r="D42" s="7">
        <v>66</v>
      </c>
      <c r="E42" s="6" t="s">
        <v>66</v>
      </c>
      <c r="F42" s="6" t="s">
        <v>36</v>
      </c>
      <c r="G42" s="7">
        <v>65</v>
      </c>
      <c r="H42" s="6" t="s">
        <v>98</v>
      </c>
      <c r="I42" s="7">
        <v>76</v>
      </c>
      <c r="J42" s="7">
        <v>69</v>
      </c>
      <c r="K42" s="7">
        <v>40</v>
      </c>
      <c r="L42" s="7">
        <v>62</v>
      </c>
      <c r="M42" s="6" t="s">
        <v>38</v>
      </c>
      <c r="N42" s="14">
        <f t="shared" si="0"/>
        <v>1598.5</v>
      </c>
      <c r="O42" s="14">
        <v>26</v>
      </c>
      <c r="P42" s="14">
        <f t="shared" si="1"/>
        <v>61.480769230769234</v>
      </c>
      <c r="Q42" s="8"/>
      <c r="R42" s="6" t="s">
        <v>119</v>
      </c>
      <c r="S42" s="9" t="s">
        <v>120</v>
      </c>
      <c r="T42" s="7">
        <v>71</v>
      </c>
      <c r="U42" s="7">
        <v>68</v>
      </c>
      <c r="V42" s="6" t="s">
        <v>36</v>
      </c>
      <c r="W42" s="7">
        <v>62</v>
      </c>
      <c r="X42" s="7">
        <v>90</v>
      </c>
      <c r="Y42" s="7">
        <v>74</v>
      </c>
      <c r="Z42" s="7">
        <v>71</v>
      </c>
      <c r="AA42" s="6" t="s">
        <v>38</v>
      </c>
      <c r="AB42" s="7">
        <v>51</v>
      </c>
      <c r="AC42" s="7">
        <v>61</v>
      </c>
      <c r="AD42" s="7">
        <v>70</v>
      </c>
      <c r="AE42" s="7">
        <v>73</v>
      </c>
      <c r="AF42" s="6" t="s">
        <v>36</v>
      </c>
      <c r="AG42" s="15">
        <f t="shared" si="2"/>
        <v>2089</v>
      </c>
      <c r="AH42" s="15">
        <v>29.5</v>
      </c>
      <c r="AI42" s="15">
        <f t="shared" si="3"/>
        <v>70.813559322033896</v>
      </c>
      <c r="AJ42" s="15">
        <f t="shared" si="4"/>
        <v>3687.5</v>
      </c>
      <c r="AK42" s="15">
        <f t="shared" si="5"/>
        <v>55.5</v>
      </c>
      <c r="AL42" s="15">
        <f t="shared" si="6"/>
        <v>66.441441441441441</v>
      </c>
    </row>
    <row r="43" spans="1:38" s="1" customFormat="1" ht="13.5" x14ac:dyDescent="0.15">
      <c r="A43" s="11">
        <v>40</v>
      </c>
      <c r="B43" s="6" t="s">
        <v>121</v>
      </c>
      <c r="C43" s="9" t="s">
        <v>122</v>
      </c>
      <c r="D43" s="7">
        <v>68</v>
      </c>
      <c r="E43" s="7">
        <v>72</v>
      </c>
      <c r="F43" s="6" t="s">
        <v>63</v>
      </c>
      <c r="G43" s="7">
        <v>67</v>
      </c>
      <c r="H43" s="6" t="s">
        <v>123</v>
      </c>
      <c r="I43" s="7">
        <v>70</v>
      </c>
      <c r="J43" s="7">
        <v>62</v>
      </c>
      <c r="K43" s="7">
        <v>37</v>
      </c>
      <c r="L43" s="7">
        <v>63</v>
      </c>
      <c r="M43" s="6" t="s">
        <v>38</v>
      </c>
      <c r="N43" s="14">
        <f t="shared" si="0"/>
        <v>1577.5</v>
      </c>
      <c r="O43" s="14">
        <v>26</v>
      </c>
      <c r="P43" s="14">
        <f t="shared" si="1"/>
        <v>60.67307692307692</v>
      </c>
      <c r="Q43" s="8"/>
      <c r="R43" s="6" t="s">
        <v>121</v>
      </c>
      <c r="S43" s="9" t="s">
        <v>122</v>
      </c>
      <c r="T43" s="7">
        <v>60</v>
      </c>
      <c r="U43" s="7">
        <v>63</v>
      </c>
      <c r="V43" s="6" t="s">
        <v>36</v>
      </c>
      <c r="W43" s="7">
        <v>78</v>
      </c>
      <c r="X43" s="7">
        <v>76</v>
      </c>
      <c r="Y43" s="7">
        <v>68</v>
      </c>
      <c r="Z43" s="7">
        <v>63</v>
      </c>
      <c r="AA43" s="6" t="s">
        <v>36</v>
      </c>
      <c r="AB43" s="7">
        <v>54</v>
      </c>
      <c r="AC43" s="7">
        <v>62</v>
      </c>
      <c r="AD43" s="7">
        <v>73</v>
      </c>
      <c r="AE43" s="7">
        <v>57</v>
      </c>
      <c r="AF43" s="6" t="s">
        <v>36</v>
      </c>
      <c r="AG43" s="15">
        <f t="shared" si="2"/>
        <v>2011.5</v>
      </c>
      <c r="AH43" s="15">
        <v>29.5</v>
      </c>
      <c r="AI43" s="15">
        <f t="shared" si="3"/>
        <v>68.186440677966104</v>
      </c>
      <c r="AJ43" s="15">
        <f t="shared" si="4"/>
        <v>3589</v>
      </c>
      <c r="AK43" s="15">
        <f t="shared" si="5"/>
        <v>55.5</v>
      </c>
      <c r="AL43" s="15">
        <f t="shared" si="6"/>
        <v>64.666666666666671</v>
      </c>
    </row>
    <row r="45" spans="1:38" x14ac:dyDescent="0.15">
      <c r="L45" s="12" t="s">
        <v>127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38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38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38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2:22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2:22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2:22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2:22" x14ac:dyDescent="0.15"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2:22" x14ac:dyDescent="0.15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</sheetData>
  <mergeCells count="3">
    <mergeCell ref="B1:P2"/>
    <mergeCell ref="R1:AI2"/>
    <mergeCell ref="L45:V53"/>
  </mergeCells>
  <phoneticPr fontId="2" type="noConversion"/>
  <conditionalFormatting sqref="D4:G39 M4:M39 D40:M40 D41:J43 L41:M43">
    <cfRule type="cellIs" dxfId="0" priority="1" stopIfTrue="1" operator="lessThan">
      <formula>60</formula>
    </cfRule>
  </conditionalFormatting>
  <pageMargins left="0.75" right="0.75" top="1" bottom="1" header="0.51111111111111107" footer="0.5111111111111110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6" type="noConversion"/>
  <pageMargins left="0.75" right="0.75" top="1" bottom="1" header="0.51111111111111107" footer="0.51111111111111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6" type="noConversion"/>
  <pageMargins left="0.75" right="0.75" top="1" bottom="1" header="0.51111111111111107" footer="0.5111111111111110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dell1</dc:creator>
  <cp:keywords/>
  <dc:description/>
  <cp:lastModifiedBy>lenovo</cp:lastModifiedBy>
  <cp:revision/>
  <dcterms:created xsi:type="dcterms:W3CDTF">2015-09-15T08:30:40Z</dcterms:created>
  <dcterms:modified xsi:type="dcterms:W3CDTF">2015-09-18T04:52:41Z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