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83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69" i="1" l="1"/>
  <c r="L4" i="1" l="1"/>
  <c r="N4" i="1" s="1"/>
  <c r="AC4" i="1"/>
  <c r="L5" i="1"/>
  <c r="N5" i="1" s="1"/>
  <c r="AC5" i="1"/>
  <c r="AE5" i="1" s="1"/>
  <c r="L6" i="1"/>
  <c r="N6" i="1" s="1"/>
  <c r="AC6" i="1"/>
  <c r="AE6" i="1" s="1"/>
  <c r="L8" i="1"/>
  <c r="N8" i="1" s="1"/>
  <c r="AC8" i="1"/>
  <c r="AE8" i="1" s="1"/>
  <c r="L7" i="1"/>
  <c r="N7" i="1" s="1"/>
  <c r="AC7" i="1"/>
  <c r="AE7" i="1" s="1"/>
  <c r="L9" i="1"/>
  <c r="N9" i="1" s="1"/>
  <c r="AC9" i="1"/>
  <c r="AE9" i="1" s="1"/>
  <c r="L10" i="1"/>
  <c r="N10" i="1" s="1"/>
  <c r="AC10" i="1"/>
  <c r="AE10" i="1" s="1"/>
  <c r="L12" i="1"/>
  <c r="N12" i="1" s="1"/>
  <c r="AC12" i="1"/>
  <c r="AE12" i="1" s="1"/>
  <c r="L11" i="1"/>
  <c r="N11" i="1" s="1"/>
  <c r="AC11" i="1"/>
  <c r="AE11" i="1" s="1"/>
  <c r="L13" i="1"/>
  <c r="N13" i="1" s="1"/>
  <c r="AC13" i="1"/>
  <c r="AE13" i="1" s="1"/>
  <c r="L15" i="1"/>
  <c r="N15" i="1" s="1"/>
  <c r="AC15" i="1"/>
  <c r="AE15" i="1" s="1"/>
  <c r="L14" i="1"/>
  <c r="N14" i="1" s="1"/>
  <c r="AC14" i="1"/>
  <c r="AE14" i="1" s="1"/>
  <c r="L16" i="1"/>
  <c r="N16" i="1" s="1"/>
  <c r="AC16" i="1"/>
  <c r="AE16" i="1" s="1"/>
  <c r="L17" i="1"/>
  <c r="N17" i="1" s="1"/>
  <c r="AC17" i="1"/>
  <c r="AE17" i="1" s="1"/>
  <c r="L19" i="1"/>
  <c r="N19" i="1" s="1"/>
  <c r="AC19" i="1"/>
  <c r="AE19" i="1" s="1"/>
  <c r="L18" i="1"/>
  <c r="N18" i="1" s="1"/>
  <c r="AC18" i="1"/>
  <c r="AE18" i="1" s="1"/>
  <c r="L21" i="1"/>
  <c r="N21" i="1" s="1"/>
  <c r="AC21" i="1"/>
  <c r="AE21" i="1" s="1"/>
  <c r="L22" i="1"/>
  <c r="N22" i="1" s="1"/>
  <c r="AC22" i="1"/>
  <c r="AE22" i="1" s="1"/>
  <c r="L20" i="1"/>
  <c r="N20" i="1" s="1"/>
  <c r="AC20" i="1"/>
  <c r="AE20" i="1" s="1"/>
  <c r="L25" i="1"/>
  <c r="N25" i="1" s="1"/>
  <c r="AC25" i="1"/>
  <c r="AE25" i="1" s="1"/>
  <c r="L24" i="1"/>
  <c r="N24" i="1" s="1"/>
  <c r="AC24" i="1"/>
  <c r="AE24" i="1" s="1"/>
  <c r="L23" i="1"/>
  <c r="N23" i="1" s="1"/>
  <c r="AC23" i="1"/>
  <c r="AE23" i="1" s="1"/>
  <c r="L27" i="1"/>
  <c r="N27" i="1" s="1"/>
  <c r="AC27" i="1"/>
  <c r="AE27" i="1" s="1"/>
  <c r="L26" i="1"/>
  <c r="N26" i="1" s="1"/>
  <c r="AC26" i="1"/>
  <c r="AE26" i="1" s="1"/>
  <c r="L30" i="1"/>
  <c r="N30" i="1" s="1"/>
  <c r="AC30" i="1"/>
  <c r="AE30" i="1" s="1"/>
  <c r="L31" i="1"/>
  <c r="N31" i="1" s="1"/>
  <c r="AC31" i="1"/>
  <c r="AE31" i="1" s="1"/>
  <c r="L29" i="1"/>
  <c r="N29" i="1" s="1"/>
  <c r="AC29" i="1"/>
  <c r="AE29" i="1" s="1"/>
  <c r="L28" i="1"/>
  <c r="N28" i="1" s="1"/>
  <c r="AC28" i="1"/>
  <c r="AE28" i="1" s="1"/>
  <c r="L32" i="1"/>
  <c r="N32" i="1" s="1"/>
  <c r="AC32" i="1"/>
  <c r="AE32" i="1" s="1"/>
  <c r="L36" i="1"/>
  <c r="N36" i="1" s="1"/>
  <c r="AC36" i="1"/>
  <c r="AE36" i="1" s="1"/>
  <c r="L35" i="1"/>
  <c r="N35" i="1" s="1"/>
  <c r="AC35" i="1"/>
  <c r="AE35" i="1" s="1"/>
  <c r="L33" i="1"/>
  <c r="N33" i="1" s="1"/>
  <c r="AC33" i="1"/>
  <c r="AE33" i="1" s="1"/>
  <c r="L34" i="1"/>
  <c r="N34" i="1" s="1"/>
  <c r="AC34" i="1"/>
  <c r="AE34" i="1" s="1"/>
  <c r="L38" i="1"/>
  <c r="N38" i="1" s="1"/>
  <c r="AC38" i="1"/>
  <c r="AE38" i="1" s="1"/>
  <c r="L37" i="1"/>
  <c r="N37" i="1" s="1"/>
  <c r="AC37" i="1"/>
  <c r="AE37" i="1" s="1"/>
  <c r="L39" i="1"/>
  <c r="N39" i="1" s="1"/>
  <c r="AC39" i="1"/>
  <c r="AE39" i="1" s="1"/>
  <c r="L40" i="1"/>
  <c r="N40" i="1" s="1"/>
  <c r="AC40" i="1"/>
  <c r="AE40" i="1" s="1"/>
  <c r="L42" i="1"/>
  <c r="N42" i="1" s="1"/>
  <c r="AC42" i="1"/>
  <c r="AE42" i="1" s="1"/>
  <c r="L41" i="1"/>
  <c r="N41" i="1" s="1"/>
  <c r="AC41" i="1"/>
  <c r="AE41" i="1" s="1"/>
  <c r="L43" i="1"/>
  <c r="N43" i="1" s="1"/>
  <c r="AC43" i="1"/>
  <c r="AE43" i="1" s="1"/>
  <c r="L45" i="1"/>
  <c r="N45" i="1" s="1"/>
  <c r="AC45" i="1"/>
  <c r="AE45" i="1" s="1"/>
  <c r="L46" i="1"/>
  <c r="N46" i="1" s="1"/>
  <c r="AC46" i="1"/>
  <c r="AE46" i="1" s="1"/>
  <c r="L44" i="1"/>
  <c r="N44" i="1" s="1"/>
  <c r="AC44" i="1"/>
  <c r="AE44" i="1" s="1"/>
  <c r="L52" i="1"/>
  <c r="N52" i="1" s="1"/>
  <c r="AC52" i="1"/>
  <c r="AE52" i="1" s="1"/>
  <c r="L48" i="1"/>
  <c r="N48" i="1" s="1"/>
  <c r="AC48" i="1"/>
  <c r="AE48" i="1" s="1"/>
  <c r="L50" i="1"/>
  <c r="N50" i="1" s="1"/>
  <c r="AC50" i="1"/>
  <c r="AE50" i="1" s="1"/>
  <c r="L49" i="1"/>
  <c r="N49" i="1" s="1"/>
  <c r="AC49" i="1"/>
  <c r="AE49" i="1" s="1"/>
  <c r="L47" i="1"/>
  <c r="N47" i="1" s="1"/>
  <c r="AC47" i="1"/>
  <c r="AE47" i="1" s="1"/>
  <c r="L53" i="1"/>
  <c r="N53" i="1" s="1"/>
  <c r="AC53" i="1"/>
  <c r="AE53" i="1" s="1"/>
  <c r="L56" i="1"/>
  <c r="N56" i="1" s="1"/>
  <c r="AC56" i="1"/>
  <c r="AE56" i="1" s="1"/>
  <c r="L51" i="1"/>
  <c r="N51" i="1" s="1"/>
  <c r="AC51" i="1"/>
  <c r="AE51" i="1" s="1"/>
  <c r="L54" i="1"/>
  <c r="N54" i="1" s="1"/>
  <c r="AC54" i="1"/>
  <c r="AE54" i="1" s="1"/>
  <c r="L55" i="1"/>
  <c r="N55" i="1" s="1"/>
  <c r="AC55" i="1"/>
  <c r="AE55" i="1" s="1"/>
  <c r="L57" i="1"/>
  <c r="N57" i="1" s="1"/>
  <c r="AC57" i="1"/>
  <c r="AE57" i="1" s="1"/>
  <c r="L60" i="1"/>
  <c r="N60" i="1" s="1"/>
  <c r="AC60" i="1"/>
  <c r="AE60" i="1" s="1"/>
  <c r="L59" i="1"/>
  <c r="N59" i="1" s="1"/>
  <c r="AC59" i="1"/>
  <c r="AE59" i="1" s="1"/>
  <c r="L61" i="1"/>
  <c r="N61" i="1" s="1"/>
  <c r="AC61" i="1"/>
  <c r="AE61" i="1" s="1"/>
  <c r="L58" i="1"/>
  <c r="N58" i="1" s="1"/>
  <c r="AC58" i="1"/>
  <c r="AE58" i="1" s="1"/>
  <c r="L62" i="1"/>
  <c r="N62" i="1" s="1"/>
  <c r="AC62" i="1"/>
  <c r="AE62" i="1" s="1"/>
  <c r="L63" i="1"/>
  <c r="N63" i="1" s="1"/>
  <c r="AC63" i="1"/>
  <c r="AE63" i="1" s="1"/>
  <c r="L64" i="1"/>
  <c r="N64" i="1" s="1"/>
  <c r="AC64" i="1"/>
  <c r="AE64" i="1" s="1"/>
  <c r="L65" i="1"/>
  <c r="N65" i="1" s="1"/>
  <c r="AC65" i="1"/>
  <c r="AE65" i="1" s="1"/>
  <c r="L70" i="1"/>
  <c r="N70" i="1" s="1"/>
  <c r="AC70" i="1"/>
  <c r="AE70" i="1" s="1"/>
  <c r="L66" i="1"/>
  <c r="N66" i="1" s="1"/>
  <c r="AC66" i="1"/>
  <c r="AE66" i="1" s="1"/>
  <c r="L67" i="1"/>
  <c r="N67" i="1" s="1"/>
  <c r="AC67" i="1"/>
  <c r="AE67" i="1" s="1"/>
  <c r="N69" i="1"/>
  <c r="AC69" i="1"/>
  <c r="AE69" i="1" s="1"/>
  <c r="L68" i="1"/>
  <c r="N68" i="1" s="1"/>
  <c r="AC68" i="1"/>
  <c r="AE68" i="1" s="1"/>
  <c r="L71" i="1"/>
  <c r="N71" i="1" s="1"/>
  <c r="AC71" i="1"/>
  <c r="AE71" i="1" s="1"/>
  <c r="L72" i="1"/>
  <c r="AF72" i="1" s="1"/>
  <c r="AH72" i="1" s="1"/>
  <c r="AC72" i="1"/>
  <c r="AE72" i="1" s="1"/>
  <c r="L74" i="1"/>
  <c r="N74" i="1" s="1"/>
  <c r="AC74" i="1"/>
  <c r="AE74" i="1" s="1"/>
  <c r="L73" i="1"/>
  <c r="N73" i="1" s="1"/>
  <c r="AC73" i="1"/>
  <c r="AE73" i="1" s="1"/>
  <c r="L75" i="1"/>
  <c r="AC75" i="1"/>
  <c r="AE75" i="1" s="1"/>
  <c r="L77" i="1"/>
  <c r="N77" i="1" s="1"/>
  <c r="AC77" i="1"/>
  <c r="AE77" i="1"/>
  <c r="L76" i="1"/>
  <c r="N76" i="1" s="1"/>
  <c r="AC76" i="1"/>
  <c r="AE76" i="1" s="1"/>
  <c r="L78" i="1"/>
  <c r="N78" i="1" s="1"/>
  <c r="AC78" i="1"/>
  <c r="AE78" i="1" s="1"/>
  <c r="L79" i="1"/>
  <c r="N79" i="1" s="1"/>
  <c r="AC79" i="1"/>
  <c r="L81" i="1"/>
  <c r="N81" i="1" s="1"/>
  <c r="AC81" i="1"/>
  <c r="AE81" i="1" s="1"/>
  <c r="L82" i="1"/>
  <c r="N82" i="1" s="1"/>
  <c r="AC82" i="1"/>
  <c r="AE82" i="1" s="1"/>
  <c r="L80" i="1"/>
  <c r="N80" i="1" s="1"/>
  <c r="AC80" i="1"/>
  <c r="AE80" i="1" s="1"/>
  <c r="L83" i="1"/>
  <c r="N83" i="1" s="1"/>
  <c r="AC83" i="1"/>
  <c r="AE83" i="1" s="1"/>
  <c r="L85" i="1"/>
  <c r="N85" i="1" s="1"/>
  <c r="AC85" i="1"/>
  <c r="AE85" i="1" s="1"/>
  <c r="L84" i="1"/>
  <c r="AC84" i="1"/>
  <c r="AE84" i="1" s="1"/>
  <c r="L86" i="1"/>
  <c r="N86" i="1" s="1"/>
  <c r="AC86" i="1"/>
  <c r="AE86" i="1" s="1"/>
  <c r="L87" i="1"/>
  <c r="N87" i="1" s="1"/>
  <c r="AC87" i="1"/>
  <c r="AE87" i="1" s="1"/>
  <c r="AE79" i="1"/>
  <c r="AF52" i="1"/>
  <c r="AH52" i="1" s="1"/>
  <c r="AF28" i="1"/>
  <c r="AH28" i="1" s="1"/>
  <c r="AF18" i="1"/>
  <c r="AH18" i="1" s="1"/>
  <c r="AF14" i="1"/>
  <c r="AH14" i="1" s="1"/>
  <c r="AF12" i="1"/>
  <c r="AH12" i="1" s="1"/>
  <c r="AF68" i="1"/>
  <c r="AH68" i="1" s="1"/>
  <c r="AF67" i="1"/>
  <c r="AH67" i="1" s="1"/>
  <c r="AF62" i="1"/>
  <c r="AH62" i="1" s="1"/>
  <c r="AF40" i="1"/>
  <c r="AH40" i="1" s="1"/>
  <c r="AF30" i="1"/>
  <c r="AH30" i="1" s="1"/>
  <c r="AF16" i="1"/>
  <c r="AH16" i="1" s="1"/>
  <c r="AF7" i="1"/>
  <c r="AH7" i="1" s="1"/>
  <c r="AF57" i="1"/>
  <c r="AH57" i="1" s="1"/>
  <c r="AF42" i="1"/>
  <c r="AH42" i="1" s="1"/>
  <c r="AF36" i="1"/>
  <c r="AH36" i="1" s="1"/>
  <c r="AF31" i="1"/>
  <c r="AH31" i="1" s="1"/>
  <c r="AF22" i="1"/>
  <c r="AH22" i="1" s="1"/>
  <c r="AF13" i="1"/>
  <c r="AH13" i="1" s="1"/>
  <c r="AF5" i="1"/>
  <c r="AH5" i="1" s="1"/>
  <c r="AF84" i="1" l="1"/>
  <c r="AH84" i="1" s="1"/>
  <c r="AF25" i="1"/>
  <c r="AH25" i="1" s="1"/>
  <c r="AF39" i="1"/>
  <c r="AH39" i="1" s="1"/>
  <c r="AF17" i="1"/>
  <c r="AH17" i="1" s="1"/>
  <c r="AF77" i="1"/>
  <c r="AH77" i="1" s="1"/>
  <c r="AF21" i="1"/>
  <c r="AH21" i="1" s="1"/>
  <c r="AF55" i="1"/>
  <c r="AH55" i="1" s="1"/>
  <c r="AF81" i="1"/>
  <c r="AH81" i="1" s="1"/>
  <c r="AF9" i="1"/>
  <c r="AH9" i="1" s="1"/>
  <c r="AF23" i="1"/>
  <c r="AH23" i="1" s="1"/>
  <c r="AF50" i="1"/>
  <c r="AH50" i="1" s="1"/>
  <c r="AF11" i="1"/>
  <c r="AH11" i="1" s="1"/>
  <c r="AF32" i="1"/>
  <c r="AH32" i="1" s="1"/>
  <c r="AF70" i="1"/>
  <c r="AH70" i="1" s="1"/>
  <c r="AF8" i="1"/>
  <c r="AH8" i="1" s="1"/>
  <c r="AF54" i="1"/>
  <c r="AH54" i="1" s="1"/>
  <c r="AF82" i="1"/>
  <c r="AH82" i="1" s="1"/>
  <c r="AF24" i="1"/>
  <c r="AH24" i="1" s="1"/>
  <c r="AF48" i="1"/>
  <c r="AH48" i="1" s="1"/>
  <c r="AF26" i="1"/>
  <c r="AH26" i="1" s="1"/>
  <c r="AF76" i="1"/>
  <c r="AH76" i="1" s="1"/>
  <c r="AF35" i="1"/>
  <c r="AH35" i="1" s="1"/>
  <c r="AF78" i="1"/>
  <c r="AH78" i="1" s="1"/>
  <c r="AF38" i="1"/>
  <c r="AH38" i="1" s="1"/>
  <c r="AF56" i="1"/>
  <c r="AH56" i="1" s="1"/>
  <c r="AF45" i="1"/>
  <c r="AH45" i="1" s="1"/>
  <c r="AF61" i="1"/>
  <c r="AH61" i="1" s="1"/>
  <c r="AF86" i="1"/>
  <c r="AH86" i="1" s="1"/>
  <c r="AF33" i="1"/>
  <c r="AH33" i="1" s="1"/>
  <c r="AF47" i="1"/>
  <c r="AH47" i="1" s="1"/>
  <c r="AF66" i="1"/>
  <c r="AH66" i="1" s="1"/>
  <c r="AF27" i="1"/>
  <c r="AH27" i="1" s="1"/>
  <c r="AF46" i="1"/>
  <c r="AH46" i="1" s="1"/>
  <c r="AF34" i="1"/>
  <c r="AH34" i="1" s="1"/>
  <c r="AF53" i="1"/>
  <c r="AH53" i="1" s="1"/>
  <c r="AF64" i="1"/>
  <c r="AH64" i="1" s="1"/>
  <c r="AF43" i="1"/>
  <c r="AH43" i="1" s="1"/>
  <c r="AF59" i="1"/>
  <c r="AH59" i="1" s="1"/>
  <c r="AF85" i="1"/>
  <c r="AH85" i="1" s="1"/>
  <c r="N72" i="1"/>
  <c r="N84" i="1"/>
  <c r="AF19" i="1"/>
  <c r="AH19" i="1" s="1"/>
  <c r="AF49" i="1"/>
  <c r="AH49" i="1" s="1"/>
  <c r="AF10" i="1"/>
  <c r="AH10" i="1" s="1"/>
  <c r="AF80" i="1"/>
  <c r="AH80" i="1" s="1"/>
  <c r="AF4" i="1"/>
  <c r="AH4" i="1" s="1"/>
  <c r="AF79" i="1"/>
  <c r="AH79" i="1" s="1"/>
  <c r="AF74" i="1"/>
  <c r="AH74" i="1" s="1"/>
  <c r="AF83" i="1"/>
  <c r="AH83" i="1" s="1"/>
  <c r="AF75" i="1"/>
  <c r="AH75" i="1" s="1"/>
  <c r="N75" i="1"/>
  <c r="AF65" i="1"/>
  <c r="AH65" i="1" s="1"/>
  <c r="AF44" i="1"/>
  <c r="AH44" i="1" s="1"/>
  <c r="AF29" i="1"/>
  <c r="AH29" i="1" s="1"/>
  <c r="AF15" i="1"/>
  <c r="AH15" i="1" s="1"/>
  <c r="AF71" i="1"/>
  <c r="AH71" i="1" s="1"/>
  <c r="AF63" i="1"/>
  <c r="AH63" i="1" s="1"/>
  <c r="AF60" i="1"/>
  <c r="AH60" i="1" s="1"/>
  <c r="AF41" i="1"/>
  <c r="AH41" i="1" s="1"/>
  <c r="AF87" i="1"/>
  <c r="AH87" i="1" s="1"/>
  <c r="AF73" i="1"/>
  <c r="AH73" i="1" s="1"/>
  <c r="AF69" i="1"/>
  <c r="AH69" i="1" s="1"/>
  <c r="AF58" i="1"/>
  <c r="AH58" i="1" s="1"/>
  <c r="AF51" i="1"/>
  <c r="AH51" i="1" s="1"/>
  <c r="AF37" i="1"/>
  <c r="AH37" i="1" s="1"/>
  <c r="AF20" i="1"/>
  <c r="AH20" i="1" s="1"/>
  <c r="AE4" i="1"/>
  <c r="AF6" i="1"/>
  <c r="AH6" i="1" s="1"/>
</calcChain>
</file>

<file path=xl/sharedStrings.xml><?xml version="1.0" encoding="utf-8"?>
<sst xmlns="http://schemas.openxmlformats.org/spreadsheetml/2006/main" count="709" uniqueCount="207">
  <si>
    <t>2014-2015学年第1学期班级成绩汇总表</t>
  </si>
  <si>
    <t>2014-2015学年第2学期班级成绩汇总表</t>
  </si>
  <si>
    <t>序号</t>
  </si>
  <si>
    <t>学号</t>
  </si>
  <si>
    <t>姓名</t>
  </si>
  <si>
    <t>高等数学Ⅰ(一)/必修课/4.5</t>
  </si>
  <si>
    <t>大学英语读写译(一)/必修课/2</t>
  </si>
  <si>
    <t>土木工程概论(双语I)/必修课/2</t>
  </si>
  <si>
    <t>计算机应用基础/必修课/2</t>
  </si>
  <si>
    <t>军事训练/实践课/2</t>
  </si>
  <si>
    <t>*普通化学/选修课/2.5</t>
  </si>
  <si>
    <t>思想品德修养与法律基础/必修课/3</t>
  </si>
  <si>
    <t>大学英语视听说(一)/必修课/1.5</t>
  </si>
  <si>
    <t>加权成绩1</t>
  </si>
  <si>
    <t>学分1</t>
  </si>
  <si>
    <t>综合成绩1</t>
  </si>
  <si>
    <t>大学英语视听说(二)/必修课/2</t>
  </si>
  <si>
    <t>大学英语读写译(二)/必修课/3</t>
  </si>
  <si>
    <t>C程序设计/必修课/4</t>
  </si>
  <si>
    <t>工程制图Ⅰ/必修课/3</t>
  </si>
  <si>
    <t>工程地质实习/实践课/1</t>
  </si>
  <si>
    <t>高等数学Ⅰ(二)/必修课/6</t>
  </si>
  <si>
    <t>工程制图与CAD课程设计/实践课/1</t>
  </si>
  <si>
    <t>大学物理(一)/必修课/2.5</t>
  </si>
  <si>
    <t>工程地质/必修课/1.5</t>
  </si>
  <si>
    <t>中国近现代史纲要/必修课/2</t>
  </si>
  <si>
    <t>理论力学/必修课/4</t>
  </si>
  <si>
    <t>加权成绩2</t>
  </si>
  <si>
    <t>学分2</t>
  </si>
  <si>
    <t>综合成绩2</t>
  </si>
  <si>
    <t>总加权成绩</t>
  </si>
  <si>
    <t>总学分</t>
  </si>
  <si>
    <t>总综合成绩</t>
  </si>
  <si>
    <t>140911136</t>
  </si>
  <si>
    <t>张姗</t>
  </si>
  <si>
    <t>75</t>
  </si>
  <si>
    <t>85</t>
  </si>
  <si>
    <t>140911107</t>
  </si>
  <si>
    <t>魏琪</t>
  </si>
  <si>
    <t>65</t>
  </si>
  <si>
    <t>140911240</t>
  </si>
  <si>
    <t>卢璐</t>
  </si>
  <si>
    <t>140911139</t>
  </si>
  <si>
    <t>孙亚琪</t>
  </si>
  <si>
    <t>140911134</t>
  </si>
  <si>
    <t>赵冬梅</t>
  </si>
  <si>
    <t>140911224</t>
  </si>
  <si>
    <t>范建超</t>
  </si>
  <si>
    <t>140911235</t>
  </si>
  <si>
    <t>胡晋峰</t>
  </si>
  <si>
    <t>95</t>
  </si>
  <si>
    <t>140911233</t>
  </si>
  <si>
    <t>程晓颖</t>
  </si>
  <si>
    <t>140911234</t>
  </si>
  <si>
    <t>张荷凡</t>
  </si>
  <si>
    <t>140911239</t>
  </si>
  <si>
    <t>李梦幻</t>
  </si>
  <si>
    <t>140911137</t>
  </si>
  <si>
    <t>张雪磊</t>
  </si>
  <si>
    <t>140911210</t>
  </si>
  <si>
    <t>张淑琴</t>
  </si>
  <si>
    <t>140911106</t>
  </si>
  <si>
    <t>陈冠君</t>
  </si>
  <si>
    <t>140911227</t>
  </si>
  <si>
    <t>刘帅</t>
  </si>
  <si>
    <t>140911243</t>
  </si>
  <si>
    <t>王朋园</t>
  </si>
  <si>
    <t>140911123</t>
  </si>
  <si>
    <t>张国立</t>
  </si>
  <si>
    <t>140911237</t>
  </si>
  <si>
    <t>樊梦培</t>
  </si>
  <si>
    <t>140911138</t>
  </si>
  <si>
    <t>张奕慧</t>
  </si>
  <si>
    <t>140911135</t>
  </si>
  <si>
    <t>赵瑶瑶</t>
  </si>
  <si>
    <t>140911212</t>
  </si>
  <si>
    <t>刘航</t>
  </si>
  <si>
    <t>140911131</t>
  </si>
  <si>
    <t>李贤</t>
  </si>
  <si>
    <t>140911207</t>
  </si>
  <si>
    <t>张恒</t>
  </si>
  <si>
    <t>140911222</t>
  </si>
  <si>
    <t>张辉</t>
  </si>
  <si>
    <t>140911208</t>
  </si>
  <si>
    <t>罗超平</t>
  </si>
  <si>
    <t>140911223</t>
  </si>
  <si>
    <t>戚振坤</t>
  </si>
  <si>
    <t>140911206</t>
  </si>
  <si>
    <t>陈中奇</t>
  </si>
  <si>
    <t>140911143</t>
  </si>
  <si>
    <t>李铖</t>
  </si>
  <si>
    <t>140911120</t>
  </si>
  <si>
    <t>谢聪聪</t>
  </si>
  <si>
    <t>140911133</t>
  </si>
  <si>
    <t>齐九丽</t>
  </si>
  <si>
    <t>140911220</t>
  </si>
  <si>
    <t>崔武杰</t>
  </si>
  <si>
    <t>140911126</t>
  </si>
  <si>
    <t>杨永昌</t>
  </si>
  <si>
    <t>140911236</t>
  </si>
  <si>
    <t>赵培培</t>
  </si>
  <si>
    <t>140911216</t>
  </si>
  <si>
    <t>豆少杰</t>
  </si>
  <si>
    <t>140911125</t>
  </si>
  <si>
    <t>李嘉欣</t>
  </si>
  <si>
    <t>140911122</t>
  </si>
  <si>
    <t>王翔宇</t>
  </si>
  <si>
    <t>140911209</t>
  </si>
  <si>
    <t>王关耕</t>
  </si>
  <si>
    <t>140911112</t>
  </si>
  <si>
    <t>柴春辉</t>
  </si>
  <si>
    <t>140911103</t>
  </si>
  <si>
    <t>韦官正</t>
  </si>
  <si>
    <t>140911119</t>
  </si>
  <si>
    <t>杨亚辉</t>
  </si>
  <si>
    <t>140911116</t>
  </si>
  <si>
    <t>杨雄风</t>
  </si>
  <si>
    <t>140911127</t>
  </si>
  <si>
    <t>李龙飞</t>
  </si>
  <si>
    <t>140911142</t>
  </si>
  <si>
    <t>李子贤</t>
  </si>
  <si>
    <t>140911211</t>
  </si>
  <si>
    <t>刘逸凡</t>
  </si>
  <si>
    <t>140911214</t>
  </si>
  <si>
    <t>王中科</t>
  </si>
  <si>
    <t>140911201</t>
  </si>
  <si>
    <t>徐天航</t>
  </si>
  <si>
    <t>140911215</t>
  </si>
  <si>
    <t>李敬畏</t>
  </si>
  <si>
    <t>140911117</t>
  </si>
  <si>
    <t>关向东</t>
  </si>
  <si>
    <t>140911121</t>
  </si>
  <si>
    <t>王浩杰</t>
  </si>
  <si>
    <t>140911108</t>
  </si>
  <si>
    <t>杨健</t>
  </si>
  <si>
    <t>140911242</t>
  </si>
  <si>
    <t>林国炎</t>
  </si>
  <si>
    <t>140911226</t>
  </si>
  <si>
    <t>韩星</t>
  </si>
  <si>
    <t>140911114</t>
  </si>
  <si>
    <t>孙君柯</t>
  </si>
  <si>
    <t>140911128</t>
  </si>
  <si>
    <t>刘杰</t>
  </si>
  <si>
    <t>140911132</t>
  </si>
  <si>
    <t>沙炳楠</t>
  </si>
  <si>
    <t>140911228</t>
  </si>
  <si>
    <t>耿方晨</t>
  </si>
  <si>
    <t>140911113</t>
  </si>
  <si>
    <t>齐士博</t>
  </si>
  <si>
    <t>140911218</t>
  </si>
  <si>
    <t>刘阿梦</t>
  </si>
  <si>
    <t>140911115</t>
  </si>
  <si>
    <t>杨帅</t>
  </si>
  <si>
    <t>140911241</t>
  </si>
  <si>
    <t>杨金胜</t>
  </si>
  <si>
    <t>140911203</t>
  </si>
  <si>
    <t>陈冠桦</t>
  </si>
  <si>
    <t>140911110</t>
  </si>
  <si>
    <t>姜国安</t>
  </si>
  <si>
    <t>140911105</t>
  </si>
  <si>
    <t>韩宁</t>
  </si>
  <si>
    <t>140911205</t>
  </si>
  <si>
    <t>申珂珂</t>
  </si>
  <si>
    <t>140911118</t>
  </si>
  <si>
    <t>赫朕恒</t>
  </si>
  <si>
    <t>140911225</t>
  </si>
  <si>
    <t>韩长征</t>
  </si>
  <si>
    <t>140911101</t>
  </si>
  <si>
    <t>刘诗拓</t>
  </si>
  <si>
    <t>140911213</t>
  </si>
  <si>
    <t>王艳磊</t>
  </si>
  <si>
    <t>140911229</t>
  </si>
  <si>
    <t>连程程</t>
  </si>
  <si>
    <t>140911109</t>
  </si>
  <si>
    <t>陈威</t>
  </si>
  <si>
    <t>140911141</t>
  </si>
  <si>
    <t>顾云飞</t>
  </si>
  <si>
    <t>140911219</t>
  </si>
  <si>
    <t>田耀飞</t>
  </si>
  <si>
    <t>140911221</t>
  </si>
  <si>
    <t>郭翔</t>
  </si>
  <si>
    <t>0</t>
  </si>
  <si>
    <t>140911230</t>
  </si>
  <si>
    <t>黄世光</t>
  </si>
  <si>
    <t>140911204</t>
  </si>
  <si>
    <t>王章</t>
  </si>
  <si>
    <t>140911104</t>
  </si>
  <si>
    <t>刘汉俊</t>
  </si>
  <si>
    <t>140911130</t>
  </si>
  <si>
    <t>韩文祥</t>
  </si>
  <si>
    <t>140911231</t>
  </si>
  <si>
    <t>尚书聪</t>
  </si>
  <si>
    <t>140911140</t>
  </si>
  <si>
    <t>王希</t>
  </si>
  <si>
    <t>140911202</t>
  </si>
  <si>
    <t>康志鹏</t>
  </si>
  <si>
    <t>140911129</t>
  </si>
  <si>
    <t>丁时璋</t>
  </si>
  <si>
    <t>140911232</t>
  </si>
  <si>
    <t>樊航</t>
  </si>
  <si>
    <t>140911217</t>
  </si>
  <si>
    <t>姜盛堂</t>
  </si>
  <si>
    <t>140911124</t>
  </si>
  <si>
    <t>陈浩天</t>
  </si>
  <si>
    <t>140911102</t>
  </si>
  <si>
    <t>韩宝宇</t>
  </si>
  <si>
    <t>备注：标红的为有科目挂科，序号标红的为一学年有挂科情况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</si>
</sst>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3" borderId="1" xfId="0" quotePrefix="1" applyNumberFormat="1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/>
    </xf>
    <xf numFmtId="0" fontId="9" fillId="0" borderId="0" xfId="0" applyFont="1">
      <alignment vertical="center"/>
    </xf>
    <xf numFmtId="0" fontId="2" fillId="5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condense val="0"/>
        <extend val="0"/>
        <color indexed="1"/>
      </font>
      <fill>
        <patternFill>
          <fgColor indexed="2"/>
          <bgColor indexed="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tabSelected="1" topLeftCell="S1" zoomScaleNormal="100" zoomScaleSheetLayoutView="100" workbookViewId="0">
      <selection activeCell="C10" sqref="C10"/>
    </sheetView>
  </sheetViews>
  <sheetFormatPr defaultColWidth="9" defaultRowHeight="14.25"/>
  <cols>
    <col min="2" max="2" width="12" customWidth="1"/>
    <col min="8" max="8" width="9" style="19"/>
    <col min="12" max="12" width="11.125" customWidth="1"/>
    <col min="14" max="14" width="12.625" bestFit="1" customWidth="1"/>
    <col min="16" max="16" width="11.875" customWidth="1"/>
    <col min="29" max="29" width="13.25" customWidth="1"/>
    <col min="31" max="31" width="12.625" bestFit="1" customWidth="1"/>
    <col min="32" max="32" width="13.5" customWidth="1"/>
    <col min="34" max="34" width="14.875" customWidth="1"/>
  </cols>
  <sheetData>
    <row r="1" spans="1:34" ht="14.25" customHeight="1">
      <c r="A1" s="1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15" t="s">
        <v>1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4" ht="14.25" customHeight="1">
      <c r="A2" s="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4" ht="52.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17" t="s">
        <v>9</v>
      </c>
      <c r="I3" s="2" t="s">
        <v>10</v>
      </c>
      <c r="J3" s="2" t="s">
        <v>11</v>
      </c>
      <c r="K3" s="2" t="s">
        <v>12</v>
      </c>
      <c r="L3" s="12" t="s">
        <v>13</v>
      </c>
      <c r="M3" s="13" t="s">
        <v>14</v>
      </c>
      <c r="N3" s="12" t="s">
        <v>15</v>
      </c>
      <c r="O3" s="3"/>
      <c r="P3" s="2" t="s">
        <v>3</v>
      </c>
      <c r="Q3" s="2" t="s">
        <v>4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12" t="s">
        <v>27</v>
      </c>
      <c r="AD3" s="13" t="s">
        <v>28</v>
      </c>
      <c r="AE3" s="12" t="s">
        <v>29</v>
      </c>
      <c r="AF3" s="12" t="s">
        <v>30</v>
      </c>
      <c r="AG3" s="12" t="s">
        <v>31</v>
      </c>
      <c r="AH3" s="12" t="s">
        <v>32</v>
      </c>
    </row>
    <row r="4" spans="1:34">
      <c r="A4" s="4">
        <v>1</v>
      </c>
      <c r="B4" s="5" t="s">
        <v>33</v>
      </c>
      <c r="C4" s="5" t="s">
        <v>34</v>
      </c>
      <c r="D4" s="6">
        <v>96</v>
      </c>
      <c r="E4" s="6">
        <v>75</v>
      </c>
      <c r="F4" s="5" t="s">
        <v>35</v>
      </c>
      <c r="G4" s="6">
        <v>93</v>
      </c>
      <c r="H4" s="18" t="s">
        <v>36</v>
      </c>
      <c r="I4" s="6">
        <v>89</v>
      </c>
      <c r="J4" s="6">
        <v>70</v>
      </c>
      <c r="K4" s="6">
        <v>63</v>
      </c>
      <c r="L4" s="12">
        <f>D4*4.5+E4*2+F4*2+G4*2+H4*2+I4*2.5+J4*3+K4*1.5</f>
        <v>1615</v>
      </c>
      <c r="M4" s="12">
        <v>19.5</v>
      </c>
      <c r="N4" s="12">
        <f>L4/M4</f>
        <v>82.820512820512818</v>
      </c>
      <c r="O4" s="3"/>
      <c r="P4" s="5" t="s">
        <v>33</v>
      </c>
      <c r="Q4" s="5" t="s">
        <v>34</v>
      </c>
      <c r="R4" s="7">
        <v>74</v>
      </c>
      <c r="S4" s="7">
        <v>63</v>
      </c>
      <c r="T4" s="7">
        <v>90</v>
      </c>
      <c r="U4" s="7">
        <v>67</v>
      </c>
      <c r="V4" s="8" t="s">
        <v>36</v>
      </c>
      <c r="W4" s="7">
        <v>98</v>
      </c>
      <c r="X4" s="8" t="s">
        <v>35</v>
      </c>
      <c r="Y4" s="7">
        <v>83</v>
      </c>
      <c r="Z4" s="7">
        <v>88</v>
      </c>
      <c r="AA4" s="7">
        <v>90</v>
      </c>
      <c r="AB4" s="7">
        <v>77</v>
      </c>
      <c r="AC4" s="12">
        <f>R4*2+S4*3+T4*4+U4*3+V4*1+W4*6+X4*1+Y4*2.5+Z4*1.5+AA4*2+AB4*4</f>
        <v>2473.5</v>
      </c>
      <c r="AD4" s="12">
        <v>30</v>
      </c>
      <c r="AE4" s="12">
        <f>AC4/AD4</f>
        <v>82.45</v>
      </c>
      <c r="AF4" s="12">
        <f>L4+AC4</f>
        <v>4088.5</v>
      </c>
      <c r="AG4" s="12">
        <v>49.5</v>
      </c>
      <c r="AH4" s="12">
        <f>AF4/AG4</f>
        <v>82.595959595959599</v>
      </c>
    </row>
    <row r="5" spans="1:34">
      <c r="A5" s="4">
        <v>2</v>
      </c>
      <c r="B5" s="5" t="s">
        <v>37</v>
      </c>
      <c r="C5" s="5" t="s">
        <v>38</v>
      </c>
      <c r="D5" s="6">
        <v>90</v>
      </c>
      <c r="E5" s="6">
        <v>86</v>
      </c>
      <c r="F5" s="5" t="s">
        <v>39</v>
      </c>
      <c r="G5" s="6">
        <v>91</v>
      </c>
      <c r="H5" s="18" t="s">
        <v>36</v>
      </c>
      <c r="I5" s="6">
        <v>72</v>
      </c>
      <c r="J5" s="6">
        <v>74</v>
      </c>
      <c r="K5" s="6">
        <v>85</v>
      </c>
      <c r="L5" s="12">
        <f>D5*4.5+E5*2+F5*2+G5*2+H5*2+I5*2.5+J5*3+K5*1.5</f>
        <v>1588.5</v>
      </c>
      <c r="M5" s="12">
        <v>19.5</v>
      </c>
      <c r="N5" s="12">
        <f>L5/M5</f>
        <v>81.461538461538467</v>
      </c>
      <c r="O5" s="3"/>
      <c r="P5" s="5" t="s">
        <v>37</v>
      </c>
      <c r="Q5" s="5" t="s">
        <v>38</v>
      </c>
      <c r="R5" s="7">
        <v>88</v>
      </c>
      <c r="S5" s="7">
        <v>83</v>
      </c>
      <c r="T5" s="7">
        <v>74</v>
      </c>
      <c r="U5" s="7">
        <v>70</v>
      </c>
      <c r="V5" s="8" t="s">
        <v>35</v>
      </c>
      <c r="W5" s="7">
        <v>99</v>
      </c>
      <c r="X5" s="8" t="s">
        <v>35</v>
      </c>
      <c r="Y5" s="7">
        <v>66</v>
      </c>
      <c r="Z5" s="7">
        <v>83</v>
      </c>
      <c r="AA5" s="7">
        <v>92</v>
      </c>
      <c r="AB5" s="7">
        <v>78</v>
      </c>
      <c r="AC5" s="12">
        <f>R5*2+S5*3+T5*4+U5*3+V5*1+W5*6+X5*1+Y5*2.5+Z5*1.5+AA5*2+AB5*4</f>
        <v>2460.5</v>
      </c>
      <c r="AD5" s="12">
        <v>30</v>
      </c>
      <c r="AE5" s="12">
        <f>AC5/AD5</f>
        <v>82.016666666666666</v>
      </c>
      <c r="AF5" s="12">
        <f>L5+AC5</f>
        <v>4049</v>
      </c>
      <c r="AG5" s="12">
        <v>49.5</v>
      </c>
      <c r="AH5" s="12">
        <f>AF5/AG5</f>
        <v>81.797979797979792</v>
      </c>
    </row>
    <row r="6" spans="1:34">
      <c r="A6" s="4">
        <v>3</v>
      </c>
      <c r="B6" s="5" t="s">
        <v>40</v>
      </c>
      <c r="C6" s="5" t="s">
        <v>41</v>
      </c>
      <c r="D6" s="6">
        <v>87</v>
      </c>
      <c r="E6" s="6">
        <v>78</v>
      </c>
      <c r="F6" s="5" t="s">
        <v>35</v>
      </c>
      <c r="G6" s="6">
        <v>88</v>
      </c>
      <c r="H6" s="18" t="s">
        <v>36</v>
      </c>
      <c r="I6" s="6">
        <v>86</v>
      </c>
      <c r="J6" s="6">
        <v>77</v>
      </c>
      <c r="K6" s="6">
        <v>73</v>
      </c>
      <c r="L6" s="12">
        <f>D6*4.5+E6*2+F6*2+G6*2+H6*2+I6*2.5+J6*3+K6*1.5</f>
        <v>1599</v>
      </c>
      <c r="M6" s="12">
        <v>19.5</v>
      </c>
      <c r="N6" s="12">
        <f>L6/M6</f>
        <v>82</v>
      </c>
      <c r="O6" s="3"/>
      <c r="P6" s="5" t="s">
        <v>40</v>
      </c>
      <c r="Q6" s="5" t="s">
        <v>41</v>
      </c>
      <c r="R6" s="7">
        <v>80</v>
      </c>
      <c r="S6" s="7">
        <v>80</v>
      </c>
      <c r="T6" s="7">
        <v>68</v>
      </c>
      <c r="U6" s="7">
        <v>73</v>
      </c>
      <c r="V6" s="8" t="s">
        <v>35</v>
      </c>
      <c r="W6" s="7">
        <v>83</v>
      </c>
      <c r="X6" s="8" t="s">
        <v>36</v>
      </c>
      <c r="Y6" s="7">
        <v>89</v>
      </c>
      <c r="Z6" s="7">
        <v>77</v>
      </c>
      <c r="AA6" s="7">
        <v>90</v>
      </c>
      <c r="AB6" s="7">
        <v>80</v>
      </c>
      <c r="AC6" s="12">
        <f>R6*2+S6*3+T6*4+U6*3+V6*1+W6*6+X6*1+Y6*2.5+Z6*1.5+AA6*2+AB6*4</f>
        <v>2387</v>
      </c>
      <c r="AD6" s="12">
        <v>30</v>
      </c>
      <c r="AE6" s="12">
        <f>AC6/AD6</f>
        <v>79.566666666666663</v>
      </c>
      <c r="AF6" s="12">
        <f>L6+AC6</f>
        <v>3986</v>
      </c>
      <c r="AG6" s="12">
        <v>49.5</v>
      </c>
      <c r="AH6" s="12">
        <f>AF6/AG6</f>
        <v>80.525252525252526</v>
      </c>
    </row>
    <row r="7" spans="1:34">
      <c r="A7" s="4">
        <v>4</v>
      </c>
      <c r="B7" s="5" t="s">
        <v>44</v>
      </c>
      <c r="C7" s="5" t="s">
        <v>45</v>
      </c>
      <c r="D7" s="6">
        <v>91</v>
      </c>
      <c r="E7" s="6">
        <v>70</v>
      </c>
      <c r="F7" s="5" t="s">
        <v>35</v>
      </c>
      <c r="G7" s="6">
        <v>74</v>
      </c>
      <c r="H7" s="18" t="s">
        <v>50</v>
      </c>
      <c r="I7" s="6">
        <v>76</v>
      </c>
      <c r="J7" s="6">
        <v>77</v>
      </c>
      <c r="K7" s="6">
        <v>63</v>
      </c>
      <c r="L7" s="12">
        <f>D7*4.5+E7*2+F7*2+G7*2+H7*2+I7*2.5+J7*3+K7*1.5</f>
        <v>1553</v>
      </c>
      <c r="M7" s="12">
        <v>19.5</v>
      </c>
      <c r="N7" s="12">
        <f>L7/M7</f>
        <v>79.641025641025635</v>
      </c>
      <c r="O7" s="3"/>
      <c r="P7" s="5" t="s">
        <v>44</v>
      </c>
      <c r="Q7" s="5" t="s">
        <v>45</v>
      </c>
      <c r="R7" s="7">
        <v>76</v>
      </c>
      <c r="S7" s="7">
        <v>68</v>
      </c>
      <c r="T7" s="7">
        <v>87</v>
      </c>
      <c r="U7" s="7">
        <v>80</v>
      </c>
      <c r="V7" s="8" t="s">
        <v>36</v>
      </c>
      <c r="W7" s="7">
        <v>81</v>
      </c>
      <c r="X7" s="8" t="s">
        <v>36</v>
      </c>
      <c r="Y7" s="7">
        <v>70</v>
      </c>
      <c r="Z7" s="7">
        <v>79</v>
      </c>
      <c r="AA7" s="7">
        <v>84</v>
      </c>
      <c r="AB7" s="7">
        <v>90</v>
      </c>
      <c r="AC7" s="12">
        <f>R7*2+S7*3+T7*4+U7*3+V7*1+W7*6+X7*1+Y7*2.5+Z7*1.5+AA7*2+AB7*4</f>
        <v>2421.5</v>
      </c>
      <c r="AD7" s="12">
        <v>30</v>
      </c>
      <c r="AE7" s="12">
        <f>AC7/AD7</f>
        <v>80.716666666666669</v>
      </c>
      <c r="AF7" s="12">
        <f>L7+AC7</f>
        <v>3974.5</v>
      </c>
      <c r="AG7" s="12">
        <v>49.5</v>
      </c>
      <c r="AH7" s="12">
        <f>AF7/AG7</f>
        <v>80.292929292929287</v>
      </c>
    </row>
    <row r="8" spans="1:34">
      <c r="A8" s="4">
        <v>5</v>
      </c>
      <c r="B8" s="5" t="s">
        <v>42</v>
      </c>
      <c r="C8" s="5" t="s">
        <v>43</v>
      </c>
      <c r="D8" s="6">
        <v>93</v>
      </c>
      <c r="E8" s="6">
        <v>83</v>
      </c>
      <c r="F8" s="5" t="s">
        <v>35</v>
      </c>
      <c r="G8" s="6">
        <v>93</v>
      </c>
      <c r="H8" s="18" t="s">
        <v>36</v>
      </c>
      <c r="I8" s="6">
        <v>78</v>
      </c>
      <c r="J8" s="6">
        <v>66</v>
      </c>
      <c r="K8" s="6">
        <v>74</v>
      </c>
      <c r="L8" s="12">
        <f>D8*4.5+E8*2+F8*2+G8*2+H8*2+I8*2.5+J8*3+K8*1.5</f>
        <v>1594.5</v>
      </c>
      <c r="M8" s="12">
        <v>19.5</v>
      </c>
      <c r="N8" s="12">
        <f>L8/M8</f>
        <v>81.769230769230774</v>
      </c>
      <c r="O8" s="3"/>
      <c r="P8" s="5" t="s">
        <v>42</v>
      </c>
      <c r="Q8" s="5" t="s">
        <v>43</v>
      </c>
      <c r="R8" s="7">
        <v>84</v>
      </c>
      <c r="S8" s="7">
        <v>81</v>
      </c>
      <c r="T8" s="7">
        <v>72</v>
      </c>
      <c r="U8" s="7">
        <v>68</v>
      </c>
      <c r="V8" s="8" t="s">
        <v>36</v>
      </c>
      <c r="W8" s="7">
        <v>76</v>
      </c>
      <c r="X8" s="8" t="s">
        <v>35</v>
      </c>
      <c r="Y8" s="7">
        <v>77</v>
      </c>
      <c r="Z8" s="7">
        <v>93</v>
      </c>
      <c r="AA8" s="7">
        <v>93</v>
      </c>
      <c r="AB8" s="7">
        <v>84</v>
      </c>
      <c r="AC8" s="12">
        <f>R8*2+S8*3+T8*4+U8*3+V8*1+W8*6+X8*1+Y8*2.5+Z8*1.5+AA8*2+AB8*4</f>
        <v>2373</v>
      </c>
      <c r="AD8" s="12">
        <v>30</v>
      </c>
      <c r="AE8" s="12">
        <f>AC8/AD8</f>
        <v>79.099999999999994</v>
      </c>
      <c r="AF8" s="12">
        <f>L8+AC8</f>
        <v>3967.5</v>
      </c>
      <c r="AG8" s="12">
        <v>49.5</v>
      </c>
      <c r="AH8" s="12">
        <f>AF8/AG8</f>
        <v>80.151515151515156</v>
      </c>
    </row>
    <row r="9" spans="1:34">
      <c r="A9" s="9">
        <v>6</v>
      </c>
      <c r="B9" s="5" t="s">
        <v>46</v>
      </c>
      <c r="C9" s="5" t="s">
        <v>47</v>
      </c>
      <c r="D9" s="6">
        <v>93</v>
      </c>
      <c r="E9" s="6">
        <v>63</v>
      </c>
      <c r="F9" s="5" t="s">
        <v>39</v>
      </c>
      <c r="G9" s="6">
        <v>85</v>
      </c>
      <c r="H9" s="18" t="s">
        <v>36</v>
      </c>
      <c r="I9" s="6">
        <v>82</v>
      </c>
      <c r="J9" s="6">
        <v>66</v>
      </c>
      <c r="K9" s="6">
        <v>72</v>
      </c>
      <c r="L9" s="12">
        <f>D9*4.5+E9*2+F9*2+G9*2+H9*2+I9*2.5+J9*3+K9*1.5</f>
        <v>1525.5</v>
      </c>
      <c r="M9" s="12">
        <v>19.5</v>
      </c>
      <c r="N9" s="12">
        <f>L9/M9</f>
        <v>78.230769230769226</v>
      </c>
      <c r="O9" s="3"/>
      <c r="P9" s="5" t="s">
        <v>46</v>
      </c>
      <c r="Q9" s="10" t="s">
        <v>47</v>
      </c>
      <c r="R9" s="7">
        <v>77</v>
      </c>
      <c r="S9" s="7">
        <v>56</v>
      </c>
      <c r="T9" s="7">
        <v>84</v>
      </c>
      <c r="U9" s="7">
        <v>73</v>
      </c>
      <c r="V9" s="8" t="s">
        <v>36</v>
      </c>
      <c r="W9" s="7">
        <v>90</v>
      </c>
      <c r="X9" s="8" t="s">
        <v>35</v>
      </c>
      <c r="Y9" s="7">
        <v>77</v>
      </c>
      <c r="Z9" s="7">
        <v>60</v>
      </c>
      <c r="AA9" s="7">
        <v>63</v>
      </c>
      <c r="AB9" s="7">
        <v>87</v>
      </c>
      <c r="AC9" s="12">
        <f>R9*2+S9*3+T9*4+U9*3+V9*1+W9*6+X9*1+Y9*2.5+Z9*1.5+AA9*2+AB9*4</f>
        <v>2333.5</v>
      </c>
      <c r="AD9" s="12">
        <v>30</v>
      </c>
      <c r="AE9" s="12">
        <f>AC9/AD9</f>
        <v>77.783333333333331</v>
      </c>
      <c r="AF9" s="12">
        <f>L9+AC9</f>
        <v>3859</v>
      </c>
      <c r="AG9" s="12">
        <v>49.5</v>
      </c>
      <c r="AH9" s="12">
        <f>AF9/AG9</f>
        <v>77.959595959595958</v>
      </c>
    </row>
    <row r="10" spans="1:34">
      <c r="A10" s="4">
        <v>7</v>
      </c>
      <c r="B10" s="5" t="s">
        <v>48</v>
      </c>
      <c r="C10" s="5" t="s">
        <v>49</v>
      </c>
      <c r="D10" s="6">
        <v>92</v>
      </c>
      <c r="E10" s="6">
        <v>72</v>
      </c>
      <c r="F10" s="5" t="s">
        <v>50</v>
      </c>
      <c r="G10" s="6">
        <v>94</v>
      </c>
      <c r="H10" s="18" t="s">
        <v>50</v>
      </c>
      <c r="I10" s="6">
        <v>78</v>
      </c>
      <c r="J10" s="6">
        <v>77</v>
      </c>
      <c r="K10" s="6">
        <v>63</v>
      </c>
      <c r="L10" s="12">
        <f>D10*4.5+E10*2+F10*2+G10*2+H10*2+I10*2.5+J10*3+K10*1.5</f>
        <v>1646.5</v>
      </c>
      <c r="M10" s="12">
        <v>19.5</v>
      </c>
      <c r="N10" s="12">
        <f>L10/M10</f>
        <v>84.435897435897431</v>
      </c>
      <c r="O10" s="3"/>
      <c r="P10" s="5" t="s">
        <v>48</v>
      </c>
      <c r="Q10" s="5" t="s">
        <v>49</v>
      </c>
      <c r="R10" s="7">
        <v>75</v>
      </c>
      <c r="S10" s="7">
        <v>76</v>
      </c>
      <c r="T10" s="7">
        <v>75</v>
      </c>
      <c r="U10" s="7">
        <v>80</v>
      </c>
      <c r="V10" s="8" t="s">
        <v>36</v>
      </c>
      <c r="W10" s="7">
        <v>63</v>
      </c>
      <c r="X10" s="8" t="s">
        <v>35</v>
      </c>
      <c r="Y10" s="7">
        <v>69</v>
      </c>
      <c r="Z10" s="7">
        <v>61</v>
      </c>
      <c r="AA10" s="7">
        <v>83</v>
      </c>
      <c r="AB10" s="7">
        <v>80</v>
      </c>
      <c r="AC10" s="12">
        <f>R10*2+S10*3+T10*4+U10*3+V10*1+W10*6+X10*1+Y10*2.5+Z10*1.5+AA10*2+AB10*4</f>
        <v>2206</v>
      </c>
      <c r="AD10" s="12">
        <v>30</v>
      </c>
      <c r="AE10" s="12">
        <f>AC10/AD10</f>
        <v>73.533333333333331</v>
      </c>
      <c r="AF10" s="12">
        <f>L10+AC10</f>
        <v>3852.5</v>
      </c>
      <c r="AG10" s="12">
        <v>49.5</v>
      </c>
      <c r="AH10" s="12">
        <f>AF10/AG10</f>
        <v>77.828282828282823</v>
      </c>
    </row>
    <row r="11" spans="1:34">
      <c r="A11" s="4">
        <v>8</v>
      </c>
      <c r="B11" s="5" t="s">
        <v>53</v>
      </c>
      <c r="C11" s="5" t="s">
        <v>54</v>
      </c>
      <c r="D11" s="6">
        <v>93</v>
      </c>
      <c r="E11" s="6">
        <v>71</v>
      </c>
      <c r="F11" s="5" t="s">
        <v>39</v>
      </c>
      <c r="G11" s="6">
        <v>93</v>
      </c>
      <c r="H11" s="18" t="s">
        <v>36</v>
      </c>
      <c r="I11" s="6">
        <v>84</v>
      </c>
      <c r="J11" s="6">
        <v>67</v>
      </c>
      <c r="K11" s="6">
        <v>73</v>
      </c>
      <c r="L11" s="12">
        <f>D11*4.5+E11*2+F11*2+G11*2+H11*2+I11*2.5+J11*3+K11*1.5</f>
        <v>1567</v>
      </c>
      <c r="M11" s="12">
        <v>19.5</v>
      </c>
      <c r="N11" s="12">
        <f>L11/M11</f>
        <v>80.358974358974365</v>
      </c>
      <c r="O11" s="3"/>
      <c r="P11" s="5" t="s">
        <v>53</v>
      </c>
      <c r="Q11" s="5" t="s">
        <v>54</v>
      </c>
      <c r="R11" s="7">
        <v>77</v>
      </c>
      <c r="S11" s="7">
        <v>60</v>
      </c>
      <c r="T11" s="7">
        <v>64</v>
      </c>
      <c r="U11" s="7">
        <v>69</v>
      </c>
      <c r="V11" s="8" t="s">
        <v>35</v>
      </c>
      <c r="W11" s="7">
        <v>91</v>
      </c>
      <c r="X11" s="8" t="s">
        <v>36</v>
      </c>
      <c r="Y11" s="7">
        <v>71</v>
      </c>
      <c r="Z11" s="7">
        <v>60</v>
      </c>
      <c r="AA11" s="7">
        <v>81</v>
      </c>
      <c r="AB11" s="7">
        <v>75</v>
      </c>
      <c r="AC11" s="12">
        <f>R11*2+S11*3+T11*4+U11*3+V11*1+W11*6+X11*1+Y11*2.5+Z11*1.5+AA11*2+AB11*4</f>
        <v>2232.5</v>
      </c>
      <c r="AD11" s="12">
        <v>30</v>
      </c>
      <c r="AE11" s="12">
        <f>AC11/AD11</f>
        <v>74.416666666666671</v>
      </c>
      <c r="AF11" s="12">
        <f>L11+AC11</f>
        <v>3799.5</v>
      </c>
      <c r="AG11" s="12">
        <v>49.5</v>
      </c>
      <c r="AH11" s="12">
        <f>AF11/AG11</f>
        <v>76.757575757575751</v>
      </c>
    </row>
    <row r="12" spans="1:34">
      <c r="A12" s="4">
        <v>9</v>
      </c>
      <c r="B12" s="5" t="s">
        <v>51</v>
      </c>
      <c r="C12" s="5" t="s">
        <v>52</v>
      </c>
      <c r="D12" s="6">
        <v>70</v>
      </c>
      <c r="E12" s="6">
        <v>79</v>
      </c>
      <c r="F12" s="5" t="s">
        <v>35</v>
      </c>
      <c r="G12" s="6">
        <v>89</v>
      </c>
      <c r="H12" s="18" t="s">
        <v>35</v>
      </c>
      <c r="I12" s="6">
        <v>82</v>
      </c>
      <c r="J12" s="6">
        <v>84</v>
      </c>
      <c r="K12" s="6">
        <v>65</v>
      </c>
      <c r="L12" s="12">
        <f>D12*4.5+E12*2+F12*2+G12*2+H12*2+I12*2.5+J12*3+K12*1.5</f>
        <v>1505.5</v>
      </c>
      <c r="M12" s="12">
        <v>19.5</v>
      </c>
      <c r="N12" s="12">
        <f>L12/M12</f>
        <v>77.205128205128204</v>
      </c>
      <c r="O12" s="3"/>
      <c r="P12" s="5" t="s">
        <v>51</v>
      </c>
      <c r="Q12" s="5" t="s">
        <v>52</v>
      </c>
      <c r="R12" s="7">
        <v>73</v>
      </c>
      <c r="S12" s="7">
        <v>71</v>
      </c>
      <c r="T12" s="7">
        <v>86</v>
      </c>
      <c r="U12" s="7">
        <v>66</v>
      </c>
      <c r="V12" s="8" t="s">
        <v>35</v>
      </c>
      <c r="W12" s="7">
        <v>79</v>
      </c>
      <c r="X12" s="8" t="s">
        <v>39</v>
      </c>
      <c r="Y12" s="7">
        <v>77</v>
      </c>
      <c r="Z12" s="7">
        <v>70</v>
      </c>
      <c r="AA12" s="7">
        <v>85</v>
      </c>
      <c r="AB12" s="7">
        <v>76</v>
      </c>
      <c r="AC12" s="12">
        <f>R12*2+S12*3+T12*4+U12*3+V12*1+W12*6+X12*1+Y12*2.5+Z12*1.5+AA12*2+AB12*4</f>
        <v>2286.5</v>
      </c>
      <c r="AD12" s="12">
        <v>30</v>
      </c>
      <c r="AE12" s="12">
        <f>AC12/AD12</f>
        <v>76.216666666666669</v>
      </c>
      <c r="AF12" s="12">
        <f>L12+AC12</f>
        <v>3792</v>
      </c>
      <c r="AG12" s="12">
        <v>49.5</v>
      </c>
      <c r="AH12" s="12">
        <f>AF12/AG12</f>
        <v>76.606060606060609</v>
      </c>
    </row>
    <row r="13" spans="1:34">
      <c r="A13" s="4">
        <v>10</v>
      </c>
      <c r="B13" s="5" t="s">
        <v>55</v>
      </c>
      <c r="C13" s="5" t="s">
        <v>56</v>
      </c>
      <c r="D13" s="6">
        <v>70</v>
      </c>
      <c r="E13" s="6">
        <v>75</v>
      </c>
      <c r="F13" s="5" t="s">
        <v>39</v>
      </c>
      <c r="G13" s="6">
        <v>87</v>
      </c>
      <c r="H13" s="18" t="s">
        <v>50</v>
      </c>
      <c r="I13" s="6">
        <v>76</v>
      </c>
      <c r="J13" s="6">
        <v>77</v>
      </c>
      <c r="K13" s="6">
        <v>62</v>
      </c>
      <c r="L13" s="12">
        <f>D13*4.5+E13*2+F13*2+G13*2+H13*2+I13*2.5+J13*3+K13*1.5</f>
        <v>1473</v>
      </c>
      <c r="M13" s="12">
        <v>19.5</v>
      </c>
      <c r="N13" s="12">
        <f>L13/M13</f>
        <v>75.538461538461533</v>
      </c>
      <c r="O13" s="3"/>
      <c r="P13" s="5" t="s">
        <v>55</v>
      </c>
      <c r="Q13" s="5" t="s">
        <v>56</v>
      </c>
      <c r="R13" s="7">
        <v>76</v>
      </c>
      <c r="S13" s="7">
        <v>60</v>
      </c>
      <c r="T13" s="7">
        <v>67</v>
      </c>
      <c r="U13" s="7">
        <v>74</v>
      </c>
      <c r="V13" s="8" t="s">
        <v>36</v>
      </c>
      <c r="W13" s="7">
        <v>85</v>
      </c>
      <c r="X13" s="8" t="s">
        <v>39</v>
      </c>
      <c r="Y13" s="7">
        <v>73</v>
      </c>
      <c r="Z13" s="7">
        <v>80</v>
      </c>
      <c r="AA13" s="7">
        <v>83</v>
      </c>
      <c r="AB13" s="7">
        <v>71</v>
      </c>
      <c r="AC13" s="12">
        <f>R13*2+S13*3+T13*4+U13*3+V13*1+W13*6+X13*1+Y13*2.5+Z13*1.5+AA13*2+AB13*4</f>
        <v>2234.5</v>
      </c>
      <c r="AD13" s="12">
        <v>30</v>
      </c>
      <c r="AE13" s="12">
        <f>AC13/AD13</f>
        <v>74.483333333333334</v>
      </c>
      <c r="AF13" s="12">
        <f>L13+AC13</f>
        <v>3707.5</v>
      </c>
      <c r="AG13" s="12">
        <v>49.5</v>
      </c>
      <c r="AH13" s="12">
        <f>AF13/AG13</f>
        <v>74.898989898989896</v>
      </c>
    </row>
    <row r="14" spans="1:34">
      <c r="A14" s="9">
        <v>11</v>
      </c>
      <c r="B14" s="5" t="s">
        <v>59</v>
      </c>
      <c r="C14" s="5" t="s">
        <v>60</v>
      </c>
      <c r="D14" s="6">
        <v>70</v>
      </c>
      <c r="E14" s="6">
        <v>80</v>
      </c>
      <c r="F14" s="5" t="s">
        <v>39</v>
      </c>
      <c r="G14" s="6">
        <v>68</v>
      </c>
      <c r="H14" s="18" t="s">
        <v>50</v>
      </c>
      <c r="I14" s="6">
        <v>73</v>
      </c>
      <c r="J14" s="6">
        <v>85</v>
      </c>
      <c r="K14" s="6">
        <v>84</v>
      </c>
      <c r="L14" s="12">
        <f>D14*4.5+E14*2+F14*2+G14*2+H14*2+I14*2.5+J14*3+K14*1.5</f>
        <v>1494.5</v>
      </c>
      <c r="M14" s="12">
        <v>19.5</v>
      </c>
      <c r="N14" s="12">
        <f>L14/M14</f>
        <v>76.641025641025635</v>
      </c>
      <c r="O14" s="3"/>
      <c r="P14" s="5" t="s">
        <v>59</v>
      </c>
      <c r="Q14" s="10" t="s">
        <v>60</v>
      </c>
      <c r="R14" s="7">
        <v>82</v>
      </c>
      <c r="S14" s="7">
        <v>77</v>
      </c>
      <c r="T14" s="7">
        <v>57</v>
      </c>
      <c r="U14" s="7">
        <v>57</v>
      </c>
      <c r="V14" s="8" t="s">
        <v>35</v>
      </c>
      <c r="W14" s="7">
        <v>65</v>
      </c>
      <c r="X14" s="8" t="s">
        <v>35</v>
      </c>
      <c r="Y14" s="7">
        <v>91</v>
      </c>
      <c r="Z14" s="7">
        <v>76</v>
      </c>
      <c r="AA14" s="7">
        <v>92</v>
      </c>
      <c r="AB14" s="7">
        <v>80</v>
      </c>
      <c r="AC14" s="12">
        <f>R14*2+S14*3+T14*4+U14*3+V14*1+W14*6+X14*1+Y14*2.5+Z14*1.5+AA14*2+AB14*4</f>
        <v>2179.5</v>
      </c>
      <c r="AD14" s="12">
        <v>30</v>
      </c>
      <c r="AE14" s="12">
        <f>AC14/AD14</f>
        <v>72.650000000000006</v>
      </c>
      <c r="AF14" s="12">
        <f>L14+AC14</f>
        <v>3674</v>
      </c>
      <c r="AG14" s="12">
        <v>49.5</v>
      </c>
      <c r="AH14" s="12">
        <f>AF14/AG14</f>
        <v>74.222222222222229</v>
      </c>
    </row>
    <row r="15" spans="1:34">
      <c r="A15" s="9">
        <v>12</v>
      </c>
      <c r="B15" s="5" t="s">
        <v>57</v>
      </c>
      <c r="C15" s="5" t="s">
        <v>58</v>
      </c>
      <c r="D15" s="6">
        <v>74</v>
      </c>
      <c r="E15" s="6">
        <v>65</v>
      </c>
      <c r="F15" s="5" t="s">
        <v>35</v>
      </c>
      <c r="G15" s="6">
        <v>87</v>
      </c>
      <c r="H15" s="18" t="s">
        <v>36</v>
      </c>
      <c r="I15" s="6">
        <v>85</v>
      </c>
      <c r="J15" s="6">
        <v>68</v>
      </c>
      <c r="K15" s="6">
        <v>64</v>
      </c>
      <c r="L15" s="12">
        <f>D15*4.5+E15*2+F15*2+G15*2+H15*2+I15*2.5+J15*3+K15*1.5</f>
        <v>1469.5</v>
      </c>
      <c r="M15" s="12">
        <v>19.5</v>
      </c>
      <c r="N15" s="12">
        <f>L15/M15</f>
        <v>75.358974358974365</v>
      </c>
      <c r="O15" s="3"/>
      <c r="P15" s="5" t="s">
        <v>57</v>
      </c>
      <c r="Q15" s="10" t="s">
        <v>58</v>
      </c>
      <c r="R15" s="7">
        <v>80</v>
      </c>
      <c r="S15" s="7">
        <v>64</v>
      </c>
      <c r="T15" s="7">
        <v>60</v>
      </c>
      <c r="U15" s="7">
        <v>58</v>
      </c>
      <c r="V15" s="8" t="s">
        <v>36</v>
      </c>
      <c r="W15" s="7">
        <v>72</v>
      </c>
      <c r="X15" s="8" t="s">
        <v>36</v>
      </c>
      <c r="Y15" s="7">
        <v>74</v>
      </c>
      <c r="Z15" s="7">
        <v>80</v>
      </c>
      <c r="AA15" s="7">
        <v>83</v>
      </c>
      <c r="AB15" s="7">
        <v>79</v>
      </c>
      <c r="AC15" s="12">
        <f>R15*2+S15*3+T15*4+U15*3+V15*1+W15*6+X15*1+Y15*2.5+Z15*1.5+AA15*2+AB15*4</f>
        <v>2155</v>
      </c>
      <c r="AD15" s="12">
        <v>30</v>
      </c>
      <c r="AE15" s="12">
        <f>AC15/AD15</f>
        <v>71.833333333333329</v>
      </c>
      <c r="AF15" s="12">
        <f>L15+AC15</f>
        <v>3624.5</v>
      </c>
      <c r="AG15" s="12">
        <v>49.5</v>
      </c>
      <c r="AH15" s="12">
        <f>AF15/AG15</f>
        <v>73.222222222222229</v>
      </c>
    </row>
    <row r="16" spans="1:34">
      <c r="A16" s="9">
        <v>13</v>
      </c>
      <c r="B16" s="5" t="s">
        <v>61</v>
      </c>
      <c r="C16" s="5" t="s">
        <v>62</v>
      </c>
      <c r="D16" s="6">
        <v>97</v>
      </c>
      <c r="E16" s="6">
        <v>65</v>
      </c>
      <c r="F16" s="5" t="s">
        <v>39</v>
      </c>
      <c r="G16" s="6">
        <v>86</v>
      </c>
      <c r="H16" s="18" t="s">
        <v>35</v>
      </c>
      <c r="I16" s="6">
        <v>67</v>
      </c>
      <c r="J16" s="6">
        <v>77</v>
      </c>
      <c r="K16" s="6">
        <v>64</v>
      </c>
      <c r="L16" s="12">
        <f>D16*4.5+E16*2+F16*2+G16*2+H16*2+I16*2.5+J16*3+K16*1.5</f>
        <v>1513</v>
      </c>
      <c r="M16" s="12">
        <v>19.5</v>
      </c>
      <c r="N16" s="12">
        <f>L16/M16</f>
        <v>77.589743589743591</v>
      </c>
      <c r="O16" s="3"/>
      <c r="P16" s="5" t="s">
        <v>61</v>
      </c>
      <c r="Q16" s="10" t="s">
        <v>62</v>
      </c>
      <c r="R16" s="7">
        <v>75</v>
      </c>
      <c r="S16" s="7">
        <v>69</v>
      </c>
      <c r="T16" s="7">
        <v>51</v>
      </c>
      <c r="U16" s="7">
        <v>69</v>
      </c>
      <c r="V16" s="8" t="s">
        <v>35</v>
      </c>
      <c r="W16" s="7">
        <v>70</v>
      </c>
      <c r="X16" s="8" t="s">
        <v>35</v>
      </c>
      <c r="Y16" s="7">
        <v>67</v>
      </c>
      <c r="Z16" s="7">
        <v>76</v>
      </c>
      <c r="AA16" s="7">
        <v>85</v>
      </c>
      <c r="AB16" s="7">
        <v>70</v>
      </c>
      <c r="AC16" s="12">
        <f>R16*2+S16*3+T16*4+U16*3+V16*1+W16*6+X16*1+Y16*2.5+Z16*1.5+AA16*2+AB16*4</f>
        <v>2069.5</v>
      </c>
      <c r="AD16" s="12">
        <v>30</v>
      </c>
      <c r="AE16" s="12">
        <f>AC16/AD16</f>
        <v>68.983333333333334</v>
      </c>
      <c r="AF16" s="12">
        <f>L16+AC16</f>
        <v>3582.5</v>
      </c>
      <c r="AG16" s="12">
        <v>49.5</v>
      </c>
      <c r="AH16" s="12">
        <f>AF16/AG16</f>
        <v>72.37373737373737</v>
      </c>
    </row>
    <row r="17" spans="1:34">
      <c r="A17" s="4">
        <v>14</v>
      </c>
      <c r="B17" s="5" t="s">
        <v>63</v>
      </c>
      <c r="C17" s="5" t="s">
        <v>64</v>
      </c>
      <c r="D17" s="6">
        <v>67</v>
      </c>
      <c r="E17" s="6">
        <v>71</v>
      </c>
      <c r="F17" s="5" t="s">
        <v>36</v>
      </c>
      <c r="G17" s="6">
        <v>94</v>
      </c>
      <c r="H17" s="18" t="s">
        <v>36</v>
      </c>
      <c r="I17" s="6">
        <v>77</v>
      </c>
      <c r="J17" s="6">
        <v>64</v>
      </c>
      <c r="K17" s="6">
        <v>76</v>
      </c>
      <c r="L17" s="12">
        <f>D17*4.5+E17*2+F17*2+G17*2+H17*2+I17*2.5+J17*3+K17*1.5</f>
        <v>1470</v>
      </c>
      <c r="M17" s="12">
        <v>19.5</v>
      </c>
      <c r="N17" s="12">
        <f>L17/M17</f>
        <v>75.384615384615387</v>
      </c>
      <c r="O17" s="3"/>
      <c r="P17" s="5" t="s">
        <v>63</v>
      </c>
      <c r="Q17" s="5" t="s">
        <v>64</v>
      </c>
      <c r="R17" s="7">
        <v>76</v>
      </c>
      <c r="S17" s="7">
        <v>60</v>
      </c>
      <c r="T17" s="7">
        <v>67</v>
      </c>
      <c r="U17" s="7">
        <v>74</v>
      </c>
      <c r="V17" s="8" t="s">
        <v>35</v>
      </c>
      <c r="W17" s="7">
        <v>77</v>
      </c>
      <c r="X17" s="8" t="s">
        <v>50</v>
      </c>
      <c r="Y17" s="7">
        <v>68</v>
      </c>
      <c r="Z17" s="7">
        <v>66</v>
      </c>
      <c r="AA17" s="7">
        <v>65</v>
      </c>
      <c r="AB17" s="7">
        <v>63</v>
      </c>
      <c r="AC17" s="12">
        <f>R17*2+S17*3+T17*4+U17*3+V17*1+W17*6+X17*1+Y17*2.5+Z17*1.5+AA17*2+AB17*4</f>
        <v>2105</v>
      </c>
      <c r="AD17" s="12">
        <v>30</v>
      </c>
      <c r="AE17" s="12">
        <f>AC17/AD17</f>
        <v>70.166666666666671</v>
      </c>
      <c r="AF17" s="12">
        <f>L17+AC17</f>
        <v>3575</v>
      </c>
      <c r="AG17" s="12">
        <v>49.5</v>
      </c>
      <c r="AH17" s="12">
        <f>AF17/AG17</f>
        <v>72.222222222222229</v>
      </c>
    </row>
    <row r="18" spans="1:34">
      <c r="A18" s="9">
        <v>15</v>
      </c>
      <c r="B18" s="5" t="s">
        <v>67</v>
      </c>
      <c r="C18" s="5" t="s">
        <v>68</v>
      </c>
      <c r="D18" s="6">
        <v>66</v>
      </c>
      <c r="E18" s="6">
        <v>75</v>
      </c>
      <c r="F18" s="5" t="s">
        <v>36</v>
      </c>
      <c r="G18" s="6">
        <v>83</v>
      </c>
      <c r="H18" s="18" t="s">
        <v>36</v>
      </c>
      <c r="I18" s="6">
        <v>85</v>
      </c>
      <c r="J18" s="6">
        <v>63</v>
      </c>
      <c r="K18" s="6">
        <v>69</v>
      </c>
      <c r="L18" s="12">
        <f>D18*4.5+E18*2+F18*2+G18*2+H18*2+I18*2.5+J18*3+K18*1.5</f>
        <v>1458</v>
      </c>
      <c r="M18" s="12">
        <v>19.5</v>
      </c>
      <c r="N18" s="12">
        <f>L18/M18</f>
        <v>74.769230769230774</v>
      </c>
      <c r="O18" s="3"/>
      <c r="P18" s="5" t="s">
        <v>67</v>
      </c>
      <c r="Q18" s="10" t="s">
        <v>68</v>
      </c>
      <c r="R18" s="7">
        <v>82</v>
      </c>
      <c r="S18" s="7">
        <v>76</v>
      </c>
      <c r="T18" s="7">
        <v>73</v>
      </c>
      <c r="U18" s="7">
        <v>70</v>
      </c>
      <c r="V18" s="8" t="s">
        <v>36</v>
      </c>
      <c r="W18" s="7">
        <v>49</v>
      </c>
      <c r="X18" s="8" t="s">
        <v>36</v>
      </c>
      <c r="Y18" s="7">
        <v>74</v>
      </c>
      <c r="Z18" s="7">
        <v>63</v>
      </c>
      <c r="AA18" s="7">
        <v>86</v>
      </c>
      <c r="AB18" s="7">
        <v>73</v>
      </c>
      <c r="AC18" s="12">
        <f>R18*2+S18*3+T18*4+U18*3+V18*1+W18*6+X18*1+Y18*2.5+Z18*1.5+AA18*2+AB18*4</f>
        <v>2101.5</v>
      </c>
      <c r="AD18" s="12">
        <v>30</v>
      </c>
      <c r="AE18" s="12">
        <f>AC18/AD18</f>
        <v>70.05</v>
      </c>
      <c r="AF18" s="12">
        <f>L18+AC18</f>
        <v>3559.5</v>
      </c>
      <c r="AG18" s="12">
        <v>49.5</v>
      </c>
      <c r="AH18" s="12">
        <f>AF18/AG18</f>
        <v>71.909090909090907</v>
      </c>
    </row>
    <row r="19" spans="1:34">
      <c r="A19" s="20">
        <v>16</v>
      </c>
      <c r="B19" s="5" t="s">
        <v>65</v>
      </c>
      <c r="C19" s="5" t="s">
        <v>66</v>
      </c>
      <c r="D19" s="6">
        <v>67</v>
      </c>
      <c r="E19" s="6">
        <v>61</v>
      </c>
      <c r="F19" s="5" t="s">
        <v>39</v>
      </c>
      <c r="G19" s="6">
        <v>92</v>
      </c>
      <c r="H19" s="18" t="s">
        <v>35</v>
      </c>
      <c r="I19" s="6">
        <v>80</v>
      </c>
      <c r="J19" s="6">
        <v>72</v>
      </c>
      <c r="K19" s="6">
        <v>68</v>
      </c>
      <c r="L19" s="12">
        <f>D19*4.5+E19*2+F19*2+G19*2+H19*2+I19*2.5+J19*3+K19*1.5</f>
        <v>1405.5</v>
      </c>
      <c r="M19" s="12">
        <v>19.5</v>
      </c>
      <c r="N19" s="12">
        <f>L19/M19</f>
        <v>72.07692307692308</v>
      </c>
      <c r="O19" s="3"/>
      <c r="P19" s="5" t="s">
        <v>65</v>
      </c>
      <c r="Q19" s="5" t="s">
        <v>66</v>
      </c>
      <c r="R19" s="7">
        <v>75</v>
      </c>
      <c r="S19" s="7">
        <v>73</v>
      </c>
      <c r="T19" s="7">
        <v>62</v>
      </c>
      <c r="U19" s="7">
        <v>72</v>
      </c>
      <c r="V19" s="8" t="s">
        <v>36</v>
      </c>
      <c r="W19" s="7">
        <v>63</v>
      </c>
      <c r="X19" s="8" t="s">
        <v>35</v>
      </c>
      <c r="Y19" s="7">
        <v>75</v>
      </c>
      <c r="Z19" s="7">
        <v>79</v>
      </c>
      <c r="AA19" s="7">
        <v>85</v>
      </c>
      <c r="AB19" s="7">
        <v>75</v>
      </c>
      <c r="AC19" s="12">
        <f>R19*2+S19*3+T19*4+U19*3+V19*1+W19*6+X19*1+Y19*2.5+Z19*1.5+AA19*2+AB19*4</f>
        <v>2147</v>
      </c>
      <c r="AD19" s="12">
        <v>30</v>
      </c>
      <c r="AE19" s="12">
        <f>AC19/AD19</f>
        <v>71.566666666666663</v>
      </c>
      <c r="AF19" s="12">
        <f>L19+AC19</f>
        <v>3552.5</v>
      </c>
      <c r="AG19" s="12">
        <v>49.5</v>
      </c>
      <c r="AH19" s="12">
        <f>AF19/AG19</f>
        <v>71.767676767676761</v>
      </c>
    </row>
    <row r="20" spans="1:34">
      <c r="A20" s="9">
        <v>17</v>
      </c>
      <c r="B20" s="5" t="s">
        <v>73</v>
      </c>
      <c r="C20" s="10" t="s">
        <v>74</v>
      </c>
      <c r="D20" s="6">
        <v>71</v>
      </c>
      <c r="E20" s="6">
        <v>60</v>
      </c>
      <c r="F20" s="5" t="s">
        <v>36</v>
      </c>
      <c r="G20" s="6">
        <v>84</v>
      </c>
      <c r="H20" s="18" t="s">
        <v>50</v>
      </c>
      <c r="I20" s="6">
        <v>76</v>
      </c>
      <c r="J20" s="6">
        <v>74</v>
      </c>
      <c r="K20" s="6">
        <v>55</v>
      </c>
      <c r="L20" s="12">
        <f>D20*4.5+E20*2+F20*2+G20*2+H20*2+I20*2.5+J20*3+K20*1.5</f>
        <v>1462</v>
      </c>
      <c r="M20" s="12">
        <v>19.5</v>
      </c>
      <c r="N20" s="12">
        <f>L20/M20</f>
        <v>74.974358974358978</v>
      </c>
      <c r="O20" s="3"/>
      <c r="P20" s="5" t="s">
        <v>73</v>
      </c>
      <c r="Q20" s="10" t="s">
        <v>74</v>
      </c>
      <c r="R20" s="7">
        <v>72</v>
      </c>
      <c r="S20" s="7">
        <v>61</v>
      </c>
      <c r="T20" s="7">
        <v>56</v>
      </c>
      <c r="U20" s="7">
        <v>59</v>
      </c>
      <c r="V20" s="8" t="s">
        <v>36</v>
      </c>
      <c r="W20" s="7">
        <v>73</v>
      </c>
      <c r="X20" s="8" t="s">
        <v>35</v>
      </c>
      <c r="Y20" s="7">
        <v>80</v>
      </c>
      <c r="Z20" s="7">
        <v>72</v>
      </c>
      <c r="AA20" s="7">
        <v>86</v>
      </c>
      <c r="AB20" s="7">
        <v>69</v>
      </c>
      <c r="AC20" s="12">
        <f>R20*2+S20*3+T20*4+U20*3+V20*1+W20*6+X20*1+Y20*2.5+Z20*1.5+AA20*2+AB20*4</f>
        <v>2082</v>
      </c>
      <c r="AD20" s="12">
        <v>30</v>
      </c>
      <c r="AE20" s="12">
        <f>AC20/AD20</f>
        <v>69.400000000000006</v>
      </c>
      <c r="AF20" s="12">
        <f>L20+AC20</f>
        <v>3544</v>
      </c>
      <c r="AG20" s="12">
        <v>49.5</v>
      </c>
      <c r="AH20" s="12">
        <f>AF20/AG20</f>
        <v>71.595959595959599</v>
      </c>
    </row>
    <row r="21" spans="1:34">
      <c r="A21" s="9">
        <v>18</v>
      </c>
      <c r="B21" s="5" t="s">
        <v>69</v>
      </c>
      <c r="C21" s="10" t="s">
        <v>70</v>
      </c>
      <c r="D21" s="6">
        <v>40</v>
      </c>
      <c r="E21" s="6">
        <v>71</v>
      </c>
      <c r="F21" s="5" t="s">
        <v>35</v>
      </c>
      <c r="G21" s="6">
        <v>90</v>
      </c>
      <c r="H21" s="18" t="s">
        <v>36</v>
      </c>
      <c r="I21" s="6">
        <v>71</v>
      </c>
      <c r="J21" s="6">
        <v>64</v>
      </c>
      <c r="K21" s="6">
        <v>71</v>
      </c>
      <c r="L21" s="12">
        <f>D21*4.5+E21*2+F21*2+G21*2+H21*2+I21*2.5+J21*3+K21*1.5</f>
        <v>1298</v>
      </c>
      <c r="M21" s="12">
        <v>19.5</v>
      </c>
      <c r="N21" s="12">
        <f>L21/M21</f>
        <v>66.564102564102569</v>
      </c>
      <c r="O21" s="3"/>
      <c r="P21" s="5" t="s">
        <v>69</v>
      </c>
      <c r="Q21" s="5" t="s">
        <v>70</v>
      </c>
      <c r="R21" s="7">
        <v>82</v>
      </c>
      <c r="S21" s="7">
        <v>74</v>
      </c>
      <c r="T21" s="7">
        <v>66</v>
      </c>
      <c r="U21" s="7">
        <v>78</v>
      </c>
      <c r="V21" s="8" t="s">
        <v>36</v>
      </c>
      <c r="W21" s="7">
        <v>68</v>
      </c>
      <c r="X21" s="8" t="s">
        <v>36</v>
      </c>
      <c r="Y21" s="7">
        <v>72</v>
      </c>
      <c r="Z21" s="7">
        <v>70</v>
      </c>
      <c r="AA21" s="7">
        <v>83</v>
      </c>
      <c r="AB21" s="7">
        <v>76</v>
      </c>
      <c r="AC21" s="12">
        <f>R21*2+S21*3+T21*4+U21*3+V21*1+W21*6+X21*1+Y21*2.5+Z21*1.5+AA21*2+AB21*4</f>
        <v>2217</v>
      </c>
      <c r="AD21" s="12">
        <v>30</v>
      </c>
      <c r="AE21" s="12">
        <f>AC21/AD21</f>
        <v>73.900000000000006</v>
      </c>
      <c r="AF21" s="12">
        <f>L21+AC21</f>
        <v>3515</v>
      </c>
      <c r="AG21" s="12">
        <v>49.5</v>
      </c>
      <c r="AH21" s="12">
        <f>AF21/AG21</f>
        <v>71.01010101010101</v>
      </c>
    </row>
    <row r="22" spans="1:34">
      <c r="A22" s="9">
        <v>19</v>
      </c>
      <c r="B22" s="5" t="s">
        <v>71</v>
      </c>
      <c r="C22" s="5" t="s">
        <v>72</v>
      </c>
      <c r="D22" s="6">
        <v>61</v>
      </c>
      <c r="E22" s="6">
        <v>79</v>
      </c>
      <c r="F22" s="5" t="s">
        <v>39</v>
      </c>
      <c r="G22" s="6">
        <v>90</v>
      </c>
      <c r="H22" s="18" t="s">
        <v>36</v>
      </c>
      <c r="I22" s="6">
        <v>76</v>
      </c>
      <c r="J22" s="6">
        <v>72</v>
      </c>
      <c r="K22" s="6">
        <v>72</v>
      </c>
      <c r="L22" s="12">
        <f>D22*4.5+E22*2+F22*2+G22*2+H22*2+I22*2.5+J22*3+K22*1.5</f>
        <v>1426.5</v>
      </c>
      <c r="M22" s="12">
        <v>19.5</v>
      </c>
      <c r="N22" s="12">
        <f>L22/M22</f>
        <v>73.15384615384616</v>
      </c>
      <c r="O22" s="3"/>
      <c r="P22" s="5" t="s">
        <v>71</v>
      </c>
      <c r="Q22" s="10" t="s">
        <v>72</v>
      </c>
      <c r="R22" s="7">
        <v>89</v>
      </c>
      <c r="S22" s="7">
        <v>83</v>
      </c>
      <c r="T22" s="7">
        <v>71</v>
      </c>
      <c r="U22" s="7">
        <v>58</v>
      </c>
      <c r="V22" s="8" t="s">
        <v>36</v>
      </c>
      <c r="W22" s="7">
        <v>49</v>
      </c>
      <c r="X22" s="8" t="s">
        <v>50</v>
      </c>
      <c r="Y22" s="7">
        <v>55</v>
      </c>
      <c r="Z22" s="7">
        <v>82</v>
      </c>
      <c r="AA22" s="7">
        <v>92</v>
      </c>
      <c r="AB22" s="7">
        <v>71</v>
      </c>
      <c r="AC22" s="12">
        <f>R22*2+S22*3+T22*4+U22*3+V22*1+W22*6+X22*1+Y22*2.5+Z22*1.5+AA22*2+AB22*4</f>
        <v>2087.5</v>
      </c>
      <c r="AD22" s="12">
        <v>30</v>
      </c>
      <c r="AE22" s="12">
        <f>AC22/AD22</f>
        <v>69.583333333333329</v>
      </c>
      <c r="AF22" s="12">
        <f>L22+AC22</f>
        <v>3514</v>
      </c>
      <c r="AG22" s="12">
        <v>49.5</v>
      </c>
      <c r="AH22" s="12">
        <f>AF22/AG22</f>
        <v>70.98989898989899</v>
      </c>
    </row>
    <row r="23" spans="1:34">
      <c r="A23" s="9">
        <v>20</v>
      </c>
      <c r="B23" s="5" t="s">
        <v>79</v>
      </c>
      <c r="C23" s="5" t="s">
        <v>80</v>
      </c>
      <c r="D23" s="6">
        <v>68</v>
      </c>
      <c r="E23" s="6">
        <v>85</v>
      </c>
      <c r="F23" s="5" t="s">
        <v>35</v>
      </c>
      <c r="G23" s="6">
        <v>77</v>
      </c>
      <c r="H23" s="18" t="s">
        <v>36</v>
      </c>
      <c r="I23" s="6">
        <v>73</v>
      </c>
      <c r="J23" s="6">
        <v>73</v>
      </c>
      <c r="K23" s="6">
        <v>85</v>
      </c>
      <c r="L23" s="12">
        <f>D23*4.5+E23*2+F23*2+G23*2+H23*2+I23*2.5+J23*3+K23*1.5</f>
        <v>1479</v>
      </c>
      <c r="M23" s="12">
        <v>19.5</v>
      </c>
      <c r="N23" s="12">
        <f>L23/M23</f>
        <v>75.84615384615384</v>
      </c>
      <c r="O23" s="3"/>
      <c r="P23" s="5" t="s">
        <v>79</v>
      </c>
      <c r="Q23" s="10" t="s">
        <v>80</v>
      </c>
      <c r="R23" s="7">
        <v>79</v>
      </c>
      <c r="S23" s="7">
        <v>81</v>
      </c>
      <c r="T23" s="7">
        <v>47</v>
      </c>
      <c r="U23" s="7">
        <v>63</v>
      </c>
      <c r="V23" s="8" t="s">
        <v>36</v>
      </c>
      <c r="W23" s="7">
        <v>60</v>
      </c>
      <c r="X23" s="8" t="s">
        <v>35</v>
      </c>
      <c r="Y23" s="7">
        <v>57</v>
      </c>
      <c r="Z23" s="7">
        <v>67</v>
      </c>
      <c r="AA23" s="7">
        <v>76</v>
      </c>
      <c r="AB23" s="7">
        <v>73</v>
      </c>
      <c r="AC23" s="12">
        <f>R23*2+S23*3+T23*4+U23*3+V23*1+W23*6+X23*1+Y23*2.5+Z23*1.5+AA23*2+AB23*4</f>
        <v>1985</v>
      </c>
      <c r="AD23" s="12">
        <v>30</v>
      </c>
      <c r="AE23" s="12">
        <f>AC23/AD23</f>
        <v>66.166666666666671</v>
      </c>
      <c r="AF23" s="12">
        <f>L23+AC23</f>
        <v>3464</v>
      </c>
      <c r="AG23" s="12">
        <v>49.5</v>
      </c>
      <c r="AH23" s="12">
        <f>AF23/AG23</f>
        <v>69.979797979797979</v>
      </c>
    </row>
    <row r="24" spans="1:34">
      <c r="A24" s="9">
        <v>21</v>
      </c>
      <c r="B24" s="5" t="s">
        <v>77</v>
      </c>
      <c r="C24" s="10" t="s">
        <v>78</v>
      </c>
      <c r="D24" s="6">
        <v>44</v>
      </c>
      <c r="E24" s="6">
        <v>63</v>
      </c>
      <c r="F24" s="5" t="s">
        <v>50</v>
      </c>
      <c r="G24" s="6">
        <v>96</v>
      </c>
      <c r="H24" s="18" t="s">
        <v>50</v>
      </c>
      <c r="I24" s="6">
        <v>71</v>
      </c>
      <c r="J24" s="6">
        <v>66</v>
      </c>
      <c r="K24" s="6">
        <v>62</v>
      </c>
      <c r="L24" s="12">
        <f>D24*4.5+E24*2+F24*2+G24*2+H24*2+I24*2.5+J24*3+K24*1.5</f>
        <v>1364.5</v>
      </c>
      <c r="M24" s="12">
        <v>19.5</v>
      </c>
      <c r="N24" s="12">
        <f>L24/M24</f>
        <v>69.974358974358978</v>
      </c>
      <c r="O24" s="3"/>
      <c r="P24" s="5" t="s">
        <v>77</v>
      </c>
      <c r="Q24" s="10" t="s">
        <v>78</v>
      </c>
      <c r="R24" s="7">
        <v>73</v>
      </c>
      <c r="S24" s="7">
        <v>60</v>
      </c>
      <c r="T24" s="7">
        <v>83</v>
      </c>
      <c r="U24" s="7">
        <v>72</v>
      </c>
      <c r="V24" s="8" t="s">
        <v>36</v>
      </c>
      <c r="W24" s="7">
        <v>68</v>
      </c>
      <c r="X24" s="8" t="s">
        <v>35</v>
      </c>
      <c r="Y24" s="7">
        <v>33</v>
      </c>
      <c r="Z24" s="7">
        <v>76</v>
      </c>
      <c r="AA24" s="7">
        <v>85</v>
      </c>
      <c r="AB24" s="7">
        <v>69</v>
      </c>
      <c r="AC24" s="12">
        <f>R24*2+S24*3+T24*4+U24*3+V24*1+W24*6+X24*1+Y24*2.5+Z24*1.5+AA24*2+AB24*4</f>
        <v>2084.5</v>
      </c>
      <c r="AD24" s="12">
        <v>30</v>
      </c>
      <c r="AE24" s="12">
        <f>AC24/AD24</f>
        <v>69.483333333333334</v>
      </c>
      <c r="AF24" s="12">
        <f>L24+AC24</f>
        <v>3449</v>
      </c>
      <c r="AG24" s="12">
        <v>49.5</v>
      </c>
      <c r="AH24" s="12">
        <f>AF24/AG24</f>
        <v>69.676767676767682</v>
      </c>
    </row>
    <row r="25" spans="1:34">
      <c r="A25" s="9">
        <v>22</v>
      </c>
      <c r="B25" s="5" t="s">
        <v>75</v>
      </c>
      <c r="C25" s="5" t="s">
        <v>76</v>
      </c>
      <c r="D25" s="6">
        <v>89</v>
      </c>
      <c r="E25" s="6">
        <v>70</v>
      </c>
      <c r="F25" s="5" t="s">
        <v>35</v>
      </c>
      <c r="G25" s="6">
        <v>90</v>
      </c>
      <c r="H25" s="18" t="s">
        <v>35</v>
      </c>
      <c r="I25" s="6">
        <v>64</v>
      </c>
      <c r="J25" s="6">
        <v>78</v>
      </c>
      <c r="K25" s="6">
        <v>65</v>
      </c>
      <c r="L25" s="12">
        <f>D25*4.5+E25*2+F25*2+G25*2+H25*2+I25*2.5+J25*3+K25*1.5</f>
        <v>1512</v>
      </c>
      <c r="M25" s="12">
        <v>19.5</v>
      </c>
      <c r="N25" s="12">
        <f>L25/M25</f>
        <v>77.538461538461533</v>
      </c>
      <c r="O25" s="3"/>
      <c r="P25" s="5" t="s">
        <v>75</v>
      </c>
      <c r="Q25" s="10" t="s">
        <v>76</v>
      </c>
      <c r="R25" s="7">
        <v>77</v>
      </c>
      <c r="S25" s="7">
        <v>55</v>
      </c>
      <c r="T25" s="7">
        <v>56</v>
      </c>
      <c r="U25" s="7">
        <v>73</v>
      </c>
      <c r="V25" s="8" t="s">
        <v>35</v>
      </c>
      <c r="W25" s="7">
        <v>50</v>
      </c>
      <c r="X25" s="8" t="s">
        <v>36</v>
      </c>
      <c r="Y25" s="7">
        <v>70</v>
      </c>
      <c r="Z25" s="7">
        <v>60</v>
      </c>
      <c r="AA25" s="7">
        <v>82</v>
      </c>
      <c r="AB25" s="7">
        <v>69</v>
      </c>
      <c r="AC25" s="12">
        <f>R25*2+S25*3+T25*4+U25*3+V25*1+W25*6+X25*1+Y25*2.5+Z25*1.5+AA25*2+AB25*4</f>
        <v>1927</v>
      </c>
      <c r="AD25" s="12">
        <v>30</v>
      </c>
      <c r="AE25" s="12">
        <f>AC25/AD25</f>
        <v>64.233333333333334</v>
      </c>
      <c r="AF25" s="12">
        <f>L25+AC25</f>
        <v>3439</v>
      </c>
      <c r="AG25" s="12">
        <v>49.5</v>
      </c>
      <c r="AH25" s="12">
        <f>AF25/AG25</f>
        <v>69.474747474747474</v>
      </c>
    </row>
    <row r="26" spans="1:34">
      <c r="A26" s="9">
        <v>23</v>
      </c>
      <c r="B26" s="5" t="s">
        <v>83</v>
      </c>
      <c r="C26" s="5" t="s">
        <v>84</v>
      </c>
      <c r="D26" s="6">
        <v>70</v>
      </c>
      <c r="E26" s="6">
        <v>64</v>
      </c>
      <c r="F26" s="5" t="s">
        <v>39</v>
      </c>
      <c r="G26" s="6">
        <v>81</v>
      </c>
      <c r="H26" s="18" t="s">
        <v>50</v>
      </c>
      <c r="I26" s="6">
        <v>73</v>
      </c>
      <c r="J26" s="6">
        <v>71</v>
      </c>
      <c r="K26" s="6">
        <v>80</v>
      </c>
      <c r="L26" s="12">
        <f>D26*4.5+E26*2+F26*2+G26*2+H26*2+I26*2.5+J26*3+K26*1.5</f>
        <v>1440.5</v>
      </c>
      <c r="M26" s="12">
        <v>19.5</v>
      </c>
      <c r="N26" s="12">
        <f>L26/M26</f>
        <v>73.871794871794876</v>
      </c>
      <c r="O26" s="3"/>
      <c r="P26" s="5" t="s">
        <v>83</v>
      </c>
      <c r="Q26" s="10" t="s">
        <v>84</v>
      </c>
      <c r="R26" s="7">
        <v>74</v>
      </c>
      <c r="S26" s="7">
        <v>68</v>
      </c>
      <c r="T26" s="7">
        <v>59</v>
      </c>
      <c r="U26" s="7">
        <v>61</v>
      </c>
      <c r="V26" s="8" t="s">
        <v>35</v>
      </c>
      <c r="W26" s="7">
        <v>46</v>
      </c>
      <c r="X26" s="8" t="s">
        <v>39</v>
      </c>
      <c r="Y26" s="7">
        <v>74</v>
      </c>
      <c r="Z26" s="7">
        <v>75</v>
      </c>
      <c r="AA26" s="7">
        <v>74</v>
      </c>
      <c r="AB26" s="7">
        <v>85</v>
      </c>
      <c r="AC26" s="12">
        <f>R26*2+S26*3+T26*4+U26*3+V26*1+W26*6+X26*1+Y26*2.5+Z26*1.5+AA26*2+AB26*4</f>
        <v>1972.5</v>
      </c>
      <c r="AD26" s="12">
        <v>30</v>
      </c>
      <c r="AE26" s="12">
        <f>AC26/AD26</f>
        <v>65.75</v>
      </c>
      <c r="AF26" s="12">
        <f>L26+AC26</f>
        <v>3413</v>
      </c>
      <c r="AG26" s="12">
        <v>49.5</v>
      </c>
      <c r="AH26" s="12">
        <f>AF26/AG26</f>
        <v>68.949494949494948</v>
      </c>
    </row>
    <row r="27" spans="1:34">
      <c r="A27" s="9">
        <v>24</v>
      </c>
      <c r="B27" s="5" t="s">
        <v>81</v>
      </c>
      <c r="C27" s="5" t="s">
        <v>82</v>
      </c>
      <c r="D27" s="6">
        <v>62</v>
      </c>
      <c r="E27" s="6">
        <v>65</v>
      </c>
      <c r="F27" s="5" t="s">
        <v>39</v>
      </c>
      <c r="G27" s="6">
        <v>83</v>
      </c>
      <c r="H27" s="18" t="s">
        <v>35</v>
      </c>
      <c r="I27" s="6">
        <v>77</v>
      </c>
      <c r="J27" s="6">
        <v>78</v>
      </c>
      <c r="K27" s="6">
        <v>71</v>
      </c>
      <c r="L27" s="12">
        <f>D27*4.5+E27*2+F27*2+G27*2+H27*2+I27*2.5+J27*3+K27*1.5</f>
        <v>1388</v>
      </c>
      <c r="M27" s="12">
        <v>19.5</v>
      </c>
      <c r="N27" s="12">
        <f>L27/M27</f>
        <v>71.179487179487182</v>
      </c>
      <c r="O27" s="3"/>
      <c r="P27" s="5" t="s">
        <v>81</v>
      </c>
      <c r="Q27" s="10" t="s">
        <v>82</v>
      </c>
      <c r="R27" s="7">
        <v>71</v>
      </c>
      <c r="S27" s="7">
        <v>73</v>
      </c>
      <c r="T27" s="7">
        <v>66</v>
      </c>
      <c r="U27" s="7">
        <v>57</v>
      </c>
      <c r="V27" s="8" t="s">
        <v>35</v>
      </c>
      <c r="W27" s="7">
        <v>62</v>
      </c>
      <c r="X27" s="8" t="s">
        <v>39</v>
      </c>
      <c r="Y27" s="7">
        <v>66</v>
      </c>
      <c r="Z27" s="7">
        <v>60</v>
      </c>
      <c r="AA27" s="7">
        <v>71</v>
      </c>
      <c r="AB27" s="7">
        <v>77</v>
      </c>
      <c r="AC27" s="12">
        <f>R27*2+S27*3+T27*4+U27*3+V27*1+W27*6+X27*1+Y27*2.5+Z27*1.5+AA27*2+AB27*4</f>
        <v>2013</v>
      </c>
      <c r="AD27" s="12">
        <v>30</v>
      </c>
      <c r="AE27" s="12">
        <f>AC27/AD27</f>
        <v>67.099999999999994</v>
      </c>
      <c r="AF27" s="12">
        <f>L27+AC27</f>
        <v>3401</v>
      </c>
      <c r="AG27" s="12">
        <v>49.5</v>
      </c>
      <c r="AH27" s="12">
        <f>AF27/AG27</f>
        <v>68.707070707070713</v>
      </c>
    </row>
    <row r="28" spans="1:34">
      <c r="A28" s="9">
        <v>25</v>
      </c>
      <c r="B28" s="5" t="s">
        <v>91</v>
      </c>
      <c r="C28" s="5" t="s">
        <v>92</v>
      </c>
      <c r="D28" s="6">
        <v>72</v>
      </c>
      <c r="E28" s="6">
        <v>76</v>
      </c>
      <c r="F28" s="5" t="s">
        <v>39</v>
      </c>
      <c r="G28" s="6">
        <v>74</v>
      </c>
      <c r="H28" s="18" t="s">
        <v>36</v>
      </c>
      <c r="I28" s="6">
        <v>78</v>
      </c>
      <c r="J28" s="6">
        <v>75</v>
      </c>
      <c r="K28" s="6">
        <v>78</v>
      </c>
      <c r="L28" s="12">
        <f>D28*4.5+E28*2+F28*2+G28*2+H28*2+I28*2.5+J28*3+K28*1.5</f>
        <v>1461</v>
      </c>
      <c r="M28" s="12">
        <v>19.5</v>
      </c>
      <c r="N28" s="12">
        <f>L28/M28</f>
        <v>74.92307692307692</v>
      </c>
      <c r="O28" s="3"/>
      <c r="P28" s="5" t="s">
        <v>91</v>
      </c>
      <c r="Q28" s="10" t="s">
        <v>92</v>
      </c>
      <c r="R28" s="7">
        <v>78</v>
      </c>
      <c r="S28" s="7">
        <v>75</v>
      </c>
      <c r="T28" s="7">
        <v>27</v>
      </c>
      <c r="U28" s="7">
        <v>52</v>
      </c>
      <c r="V28" s="8" t="s">
        <v>36</v>
      </c>
      <c r="W28" s="7">
        <v>70</v>
      </c>
      <c r="X28" s="8" t="s">
        <v>39</v>
      </c>
      <c r="Y28" s="7">
        <v>62</v>
      </c>
      <c r="Z28" s="7">
        <v>70</v>
      </c>
      <c r="AA28" s="7">
        <v>73</v>
      </c>
      <c r="AB28" s="7">
        <v>74</v>
      </c>
      <c r="AC28" s="12">
        <f>R28*2+S28*3+T28*4+U28*3+V28*1+W28*6+X28*1+Y28*2.5+Z28*1.5+AA28*2+AB28*4</f>
        <v>1917</v>
      </c>
      <c r="AD28" s="12">
        <v>30</v>
      </c>
      <c r="AE28" s="12">
        <f>AC28/AD28</f>
        <v>63.9</v>
      </c>
      <c r="AF28" s="12">
        <f>L28+AC28</f>
        <v>3378</v>
      </c>
      <c r="AG28" s="12">
        <v>49.5</v>
      </c>
      <c r="AH28" s="12">
        <f>AF28/AG28</f>
        <v>68.242424242424249</v>
      </c>
    </row>
    <row r="29" spans="1:34">
      <c r="A29" s="9">
        <v>26</v>
      </c>
      <c r="B29" s="5" t="s">
        <v>89</v>
      </c>
      <c r="C29" s="5" t="s">
        <v>90</v>
      </c>
      <c r="D29" s="6">
        <v>78</v>
      </c>
      <c r="E29" s="6">
        <v>63</v>
      </c>
      <c r="F29" s="5" t="s">
        <v>35</v>
      </c>
      <c r="G29" s="6">
        <v>90</v>
      </c>
      <c r="H29" s="18" t="s">
        <v>50</v>
      </c>
      <c r="I29" s="6">
        <v>64</v>
      </c>
      <c r="J29" s="6">
        <v>71</v>
      </c>
      <c r="K29" s="6">
        <v>64</v>
      </c>
      <c r="L29" s="12">
        <f>D29*4.5+E29*2+F29*2+G29*2+H29*2+I29*2.5+J29*3+K29*1.5</f>
        <v>1466</v>
      </c>
      <c r="M29" s="12">
        <v>19.5</v>
      </c>
      <c r="N29" s="12">
        <f>L29/M29</f>
        <v>75.179487179487182</v>
      </c>
      <c r="O29" s="3"/>
      <c r="P29" s="5" t="s">
        <v>89</v>
      </c>
      <c r="Q29" s="10" t="s">
        <v>90</v>
      </c>
      <c r="R29" s="7">
        <v>77</v>
      </c>
      <c r="S29" s="7">
        <v>65</v>
      </c>
      <c r="T29" s="7">
        <v>39</v>
      </c>
      <c r="U29" s="7">
        <v>60</v>
      </c>
      <c r="V29" s="8" t="s">
        <v>35</v>
      </c>
      <c r="W29" s="7">
        <v>71</v>
      </c>
      <c r="X29" s="8" t="s">
        <v>35</v>
      </c>
      <c r="Y29" s="7">
        <v>72</v>
      </c>
      <c r="Z29" s="7">
        <v>81</v>
      </c>
      <c r="AA29" s="7">
        <v>80</v>
      </c>
      <c r="AB29" s="7">
        <v>45</v>
      </c>
      <c r="AC29" s="12">
        <f>R29*2+S29*3+T29*4+U29*3+V29*1+W29*6+X29*1+Y29*2.5+Z29*1.5+AA29*2+AB29*4</f>
        <v>1902.5</v>
      </c>
      <c r="AD29" s="12">
        <v>30</v>
      </c>
      <c r="AE29" s="12">
        <f>AC29/AD29</f>
        <v>63.416666666666664</v>
      </c>
      <c r="AF29" s="12">
        <f>L29+AC29</f>
        <v>3368.5</v>
      </c>
      <c r="AG29" s="12">
        <v>49.5</v>
      </c>
      <c r="AH29" s="12">
        <f>AF29/AG29</f>
        <v>68.050505050505052</v>
      </c>
    </row>
    <row r="30" spans="1:34">
      <c r="A30" s="9">
        <v>27</v>
      </c>
      <c r="B30" s="5" t="s">
        <v>85</v>
      </c>
      <c r="C30" s="10" t="s">
        <v>86</v>
      </c>
      <c r="D30" s="6">
        <v>72</v>
      </c>
      <c r="E30" s="6">
        <v>50</v>
      </c>
      <c r="F30" s="5" t="s">
        <v>39</v>
      </c>
      <c r="G30" s="6">
        <v>91</v>
      </c>
      <c r="H30" s="18" t="s">
        <v>36</v>
      </c>
      <c r="I30" s="6">
        <v>63</v>
      </c>
      <c r="J30" s="6">
        <v>72</v>
      </c>
      <c r="K30" s="6">
        <v>63</v>
      </c>
      <c r="L30" s="12">
        <f>D30*4.5+E30*2+F30*2+G30*2+H30*2+I30*2.5+J30*3+K30*1.5</f>
        <v>1374</v>
      </c>
      <c r="M30" s="12">
        <v>19.5</v>
      </c>
      <c r="N30" s="12">
        <f>L30/M30</f>
        <v>70.461538461538467</v>
      </c>
      <c r="O30" s="3"/>
      <c r="P30" s="5" t="s">
        <v>85</v>
      </c>
      <c r="Q30" s="10" t="s">
        <v>86</v>
      </c>
      <c r="R30" s="7">
        <v>74</v>
      </c>
      <c r="S30" s="7">
        <v>60</v>
      </c>
      <c r="T30" s="7">
        <v>48</v>
      </c>
      <c r="U30" s="7">
        <v>63</v>
      </c>
      <c r="V30" s="8" t="s">
        <v>35</v>
      </c>
      <c r="W30" s="7">
        <v>68</v>
      </c>
      <c r="X30" s="8" t="s">
        <v>35</v>
      </c>
      <c r="Y30" s="7">
        <v>72</v>
      </c>
      <c r="Z30" s="7">
        <v>45</v>
      </c>
      <c r="AA30" s="7">
        <v>82</v>
      </c>
      <c r="AB30" s="7">
        <v>78</v>
      </c>
      <c r="AC30" s="12">
        <f>R30*2+S30*3+T30*4+U30*3+V30*1+W30*6+X30*1+Y30*2.5+Z30*1.5+AA30*2+AB30*4</f>
        <v>1990.5</v>
      </c>
      <c r="AD30" s="12">
        <v>30</v>
      </c>
      <c r="AE30" s="12">
        <f>AC30/AD30</f>
        <v>66.349999999999994</v>
      </c>
      <c r="AF30" s="12">
        <f>L30+AC30</f>
        <v>3364.5</v>
      </c>
      <c r="AG30" s="12">
        <v>49.5</v>
      </c>
      <c r="AH30" s="12">
        <f>AF30/AG30</f>
        <v>67.969696969696969</v>
      </c>
    </row>
    <row r="31" spans="1:34">
      <c r="A31" s="9">
        <v>28</v>
      </c>
      <c r="B31" s="5" t="s">
        <v>87</v>
      </c>
      <c r="C31" s="5" t="s">
        <v>88</v>
      </c>
      <c r="D31" s="6">
        <v>75</v>
      </c>
      <c r="E31" s="6">
        <v>62</v>
      </c>
      <c r="F31" s="5" t="s">
        <v>36</v>
      </c>
      <c r="G31" s="6">
        <v>87</v>
      </c>
      <c r="H31" s="18" t="s">
        <v>36</v>
      </c>
      <c r="I31" s="6">
        <v>74</v>
      </c>
      <c r="J31" s="6">
        <v>70</v>
      </c>
      <c r="K31" s="6">
        <v>60</v>
      </c>
      <c r="L31" s="12">
        <f>D31*4.5+E31*2+F31*2+G31*2+H31*2+I31*2.5+J31*3+K31*1.5</f>
        <v>1460.5</v>
      </c>
      <c r="M31" s="12">
        <v>19.5</v>
      </c>
      <c r="N31" s="12">
        <f>L31/M31</f>
        <v>74.897435897435898</v>
      </c>
      <c r="O31" s="3"/>
      <c r="P31" s="5" t="s">
        <v>87</v>
      </c>
      <c r="Q31" s="10" t="s">
        <v>88</v>
      </c>
      <c r="R31" s="7">
        <v>79</v>
      </c>
      <c r="S31" s="7">
        <v>60</v>
      </c>
      <c r="T31" s="7">
        <v>40</v>
      </c>
      <c r="U31" s="7">
        <v>72</v>
      </c>
      <c r="V31" s="8" t="s">
        <v>35</v>
      </c>
      <c r="W31" s="7">
        <v>50</v>
      </c>
      <c r="X31" s="8" t="s">
        <v>39</v>
      </c>
      <c r="Y31" s="7">
        <v>66</v>
      </c>
      <c r="Z31" s="7">
        <v>61</v>
      </c>
      <c r="AA31" s="7">
        <v>73</v>
      </c>
      <c r="AB31" s="7">
        <v>86</v>
      </c>
      <c r="AC31" s="12">
        <f>R31*2+S31*3+T31*4+U31*3+V31*1+W31*6+X31*1+Y31*2.5+Z31*1.5+AA31*2+AB31*4</f>
        <v>1900.5</v>
      </c>
      <c r="AD31" s="12">
        <v>30</v>
      </c>
      <c r="AE31" s="12">
        <f>AC31/AD31</f>
        <v>63.35</v>
      </c>
      <c r="AF31" s="12">
        <f>L31+AC31</f>
        <v>3361</v>
      </c>
      <c r="AG31" s="12">
        <v>49.5</v>
      </c>
      <c r="AH31" s="12">
        <f>AF31/AG31</f>
        <v>67.898989898989896</v>
      </c>
    </row>
    <row r="32" spans="1:34">
      <c r="A32" s="9">
        <v>29</v>
      </c>
      <c r="B32" s="5" t="s">
        <v>93</v>
      </c>
      <c r="C32" s="5" t="s">
        <v>94</v>
      </c>
      <c r="D32" s="6">
        <v>63</v>
      </c>
      <c r="E32" s="6">
        <v>64</v>
      </c>
      <c r="F32" s="5" t="s">
        <v>35</v>
      </c>
      <c r="G32" s="6">
        <v>71</v>
      </c>
      <c r="H32" s="18" t="s">
        <v>36</v>
      </c>
      <c r="I32" s="6">
        <v>70</v>
      </c>
      <c r="J32" s="6">
        <v>84</v>
      </c>
      <c r="K32" s="6">
        <v>74</v>
      </c>
      <c r="L32" s="12">
        <f>D32*4.5+E32*2+F32*2+G32*2+H32*2+I32*2.5+J32*3+K32*1.5</f>
        <v>1411.5</v>
      </c>
      <c r="M32" s="12">
        <v>19.5</v>
      </c>
      <c r="N32" s="12">
        <f>L32/M32</f>
        <v>72.384615384615387</v>
      </c>
      <c r="O32" s="3"/>
      <c r="P32" s="5" t="s">
        <v>93</v>
      </c>
      <c r="Q32" s="10" t="s">
        <v>94</v>
      </c>
      <c r="R32" s="7">
        <v>74</v>
      </c>
      <c r="S32" s="7">
        <v>66</v>
      </c>
      <c r="T32" s="7">
        <v>55</v>
      </c>
      <c r="U32" s="7">
        <v>56</v>
      </c>
      <c r="V32" s="8" t="s">
        <v>36</v>
      </c>
      <c r="W32" s="7">
        <v>62</v>
      </c>
      <c r="X32" s="8" t="s">
        <v>35</v>
      </c>
      <c r="Y32" s="7">
        <v>66</v>
      </c>
      <c r="Z32" s="7">
        <v>60</v>
      </c>
      <c r="AA32" s="7">
        <v>86</v>
      </c>
      <c r="AB32" s="7">
        <v>62</v>
      </c>
      <c r="AC32" s="12">
        <f>R32*2+S32*3+T32*4+U32*3+V32*1+W32*6+X32*1+Y32*2.5+Z32*1.5+AA32*2+AB32*4</f>
        <v>1941</v>
      </c>
      <c r="AD32" s="12">
        <v>30</v>
      </c>
      <c r="AE32" s="12">
        <f>AC32/AD32</f>
        <v>64.7</v>
      </c>
      <c r="AF32" s="12">
        <f>L32+AC32</f>
        <v>3352.5</v>
      </c>
      <c r="AG32" s="12">
        <v>49.5</v>
      </c>
      <c r="AH32" s="12">
        <f>AF32/AG32</f>
        <v>67.727272727272734</v>
      </c>
    </row>
    <row r="33" spans="1:34">
      <c r="A33" s="9">
        <v>30</v>
      </c>
      <c r="B33" s="5" t="s">
        <v>99</v>
      </c>
      <c r="C33" s="5" t="s">
        <v>100</v>
      </c>
      <c r="D33" s="6">
        <v>62</v>
      </c>
      <c r="E33" s="6">
        <v>69</v>
      </c>
      <c r="F33" s="5" t="s">
        <v>36</v>
      </c>
      <c r="G33" s="6">
        <v>90</v>
      </c>
      <c r="H33" s="18" t="s">
        <v>50</v>
      </c>
      <c r="I33" s="6">
        <v>61</v>
      </c>
      <c r="J33" s="6">
        <v>65</v>
      </c>
      <c r="K33" s="6">
        <v>70</v>
      </c>
      <c r="L33" s="12">
        <f>D33*4.5+E33*2+F33*2+G33*2+H33*2+I33*2.5+J33*3+K33*1.5</f>
        <v>1409.5</v>
      </c>
      <c r="M33" s="12">
        <v>19.5</v>
      </c>
      <c r="N33" s="12">
        <f>L33/M33</f>
        <v>72.282051282051285</v>
      </c>
      <c r="O33" s="3"/>
      <c r="P33" s="5" t="s">
        <v>99</v>
      </c>
      <c r="Q33" s="10" t="s">
        <v>100</v>
      </c>
      <c r="R33" s="7">
        <v>79</v>
      </c>
      <c r="S33" s="7">
        <v>75</v>
      </c>
      <c r="T33" s="7">
        <v>41</v>
      </c>
      <c r="U33" s="7">
        <v>63</v>
      </c>
      <c r="V33" s="8" t="s">
        <v>35</v>
      </c>
      <c r="W33" s="7">
        <v>42</v>
      </c>
      <c r="X33" s="8" t="s">
        <v>39</v>
      </c>
      <c r="Y33" s="7">
        <v>82</v>
      </c>
      <c r="Z33" s="7">
        <v>60</v>
      </c>
      <c r="AA33" s="7">
        <v>89</v>
      </c>
      <c r="AB33" s="7">
        <v>70</v>
      </c>
      <c r="AC33" s="12">
        <f>R33*2+S33*3+T33*4+U33*3+V33*1+W33*6+X33*1+Y33*2.5+Z33*1.5+AA33*2+AB33*4</f>
        <v>1881</v>
      </c>
      <c r="AD33" s="12">
        <v>30</v>
      </c>
      <c r="AE33" s="12">
        <f>AC33/AD33</f>
        <v>62.7</v>
      </c>
      <c r="AF33" s="12">
        <f>L33+AC33</f>
        <v>3290.5</v>
      </c>
      <c r="AG33" s="12">
        <v>49.5</v>
      </c>
      <c r="AH33" s="12">
        <f>AF33/AG33</f>
        <v>66.474747474747474</v>
      </c>
    </row>
    <row r="34" spans="1:34">
      <c r="A34" s="9">
        <v>31</v>
      </c>
      <c r="B34" s="5" t="s">
        <v>101</v>
      </c>
      <c r="C34" s="5" t="s">
        <v>102</v>
      </c>
      <c r="D34" s="6">
        <v>87</v>
      </c>
      <c r="E34" s="6">
        <v>74</v>
      </c>
      <c r="F34" s="5" t="s">
        <v>39</v>
      </c>
      <c r="G34" s="6">
        <v>70</v>
      </c>
      <c r="H34" s="18" t="s">
        <v>35</v>
      </c>
      <c r="I34" s="6">
        <v>63</v>
      </c>
      <c r="J34" s="6">
        <v>80</v>
      </c>
      <c r="K34" s="6">
        <v>71</v>
      </c>
      <c r="L34" s="12">
        <f>D34*4.5+E34*2+F34*2+G34*2+H34*2+I34*2.5+J34*3+K34*1.5</f>
        <v>1463.5</v>
      </c>
      <c r="M34" s="12">
        <v>19.5</v>
      </c>
      <c r="N34" s="12">
        <f>L34/M34</f>
        <v>75.051282051282058</v>
      </c>
      <c r="O34" s="3"/>
      <c r="P34" s="5" t="s">
        <v>101</v>
      </c>
      <c r="Q34" s="10" t="s">
        <v>102</v>
      </c>
      <c r="R34" s="7">
        <v>78</v>
      </c>
      <c r="S34" s="7">
        <v>79</v>
      </c>
      <c r="T34" s="7">
        <v>39</v>
      </c>
      <c r="U34" s="7">
        <v>57</v>
      </c>
      <c r="V34" s="8" t="s">
        <v>35</v>
      </c>
      <c r="W34" s="7">
        <v>63</v>
      </c>
      <c r="X34" s="8" t="s">
        <v>39</v>
      </c>
      <c r="Y34" s="7">
        <v>66</v>
      </c>
      <c r="Z34" s="7">
        <v>36</v>
      </c>
      <c r="AA34" s="7">
        <v>60</v>
      </c>
      <c r="AB34" s="7">
        <v>61</v>
      </c>
      <c r="AC34" s="12">
        <f>R34*2+S34*3+T34*4+U34*3+V34*1+W34*6+X34*1+Y34*2.5+Z34*1.5+AA34*2+AB34*4</f>
        <v>1821</v>
      </c>
      <c r="AD34" s="12">
        <v>30</v>
      </c>
      <c r="AE34" s="12">
        <f>AC34/AD34</f>
        <v>60.7</v>
      </c>
      <c r="AF34" s="12">
        <f>L34+AC34</f>
        <v>3284.5</v>
      </c>
      <c r="AG34" s="12">
        <v>49.5</v>
      </c>
      <c r="AH34" s="12">
        <f>AF34/AG34</f>
        <v>66.353535353535349</v>
      </c>
    </row>
    <row r="35" spans="1:34">
      <c r="A35" s="9">
        <v>32</v>
      </c>
      <c r="B35" s="5" t="s">
        <v>97</v>
      </c>
      <c r="C35" s="5" t="s">
        <v>98</v>
      </c>
      <c r="D35" s="6">
        <v>73</v>
      </c>
      <c r="E35" s="6">
        <v>70</v>
      </c>
      <c r="F35" s="5" t="s">
        <v>35</v>
      </c>
      <c r="G35" s="6">
        <v>89</v>
      </c>
      <c r="H35" s="18" t="s">
        <v>36</v>
      </c>
      <c r="I35" s="6">
        <v>72</v>
      </c>
      <c r="J35" s="6">
        <v>74</v>
      </c>
      <c r="K35" s="6">
        <v>64</v>
      </c>
      <c r="L35" s="12">
        <f>D35*4.5+E35*2+F35*2+G35*2+H35*2+I35*2.5+J35*3+K35*1.5</f>
        <v>1464.5</v>
      </c>
      <c r="M35" s="12">
        <v>19.5</v>
      </c>
      <c r="N35" s="12">
        <f>L35/M35</f>
        <v>75.102564102564102</v>
      </c>
      <c r="O35" s="3"/>
      <c r="P35" s="5" t="s">
        <v>97</v>
      </c>
      <c r="Q35" s="10" t="s">
        <v>98</v>
      </c>
      <c r="R35" s="7">
        <v>64</v>
      </c>
      <c r="S35" s="7">
        <v>60</v>
      </c>
      <c r="T35" s="7">
        <v>58</v>
      </c>
      <c r="U35" s="7">
        <v>66</v>
      </c>
      <c r="V35" s="8" t="s">
        <v>36</v>
      </c>
      <c r="W35" s="7">
        <v>38</v>
      </c>
      <c r="X35" s="8" t="s">
        <v>35</v>
      </c>
      <c r="Y35" s="7">
        <v>70</v>
      </c>
      <c r="Z35" s="7">
        <v>77</v>
      </c>
      <c r="AA35" s="7">
        <v>79</v>
      </c>
      <c r="AB35" s="7">
        <v>60</v>
      </c>
      <c r="AC35" s="12">
        <f>R35*2+S35*3+T35*4+U35*3+V35*1+W35*6+X35*1+Y35*2.5+Z35*1.5+AA35*2+AB35*4</f>
        <v>1814.5</v>
      </c>
      <c r="AD35" s="12">
        <v>30</v>
      </c>
      <c r="AE35" s="12">
        <f>AC35/AD35</f>
        <v>60.483333333333334</v>
      </c>
      <c r="AF35" s="12">
        <f>L35+AC35</f>
        <v>3279</v>
      </c>
      <c r="AG35" s="12">
        <v>49.5</v>
      </c>
      <c r="AH35" s="12">
        <f>AF35/AG35</f>
        <v>66.242424242424249</v>
      </c>
    </row>
    <row r="36" spans="1:34">
      <c r="A36" s="9">
        <v>33</v>
      </c>
      <c r="B36" s="5" t="s">
        <v>95</v>
      </c>
      <c r="C36" s="5" t="s">
        <v>96</v>
      </c>
      <c r="D36" s="6">
        <v>62</v>
      </c>
      <c r="E36" s="6">
        <v>65</v>
      </c>
      <c r="F36" s="5" t="s">
        <v>35</v>
      </c>
      <c r="G36" s="6">
        <v>86</v>
      </c>
      <c r="H36" s="18" t="s">
        <v>35</v>
      </c>
      <c r="I36" s="6">
        <v>73</v>
      </c>
      <c r="J36" s="6">
        <v>70</v>
      </c>
      <c r="K36" s="6">
        <v>72</v>
      </c>
      <c r="L36" s="12">
        <f>D36*4.5+E36*2+F36*2+G36*2+H36*2+I36*2.5+J36*3+K36*1.5</f>
        <v>1381.5</v>
      </c>
      <c r="M36" s="12">
        <v>19.5</v>
      </c>
      <c r="N36" s="12">
        <f>L36/M36</f>
        <v>70.84615384615384</v>
      </c>
      <c r="O36" s="3"/>
      <c r="P36" s="5" t="s">
        <v>95</v>
      </c>
      <c r="Q36" s="10" t="s">
        <v>96</v>
      </c>
      <c r="R36" s="7">
        <v>81</v>
      </c>
      <c r="S36" s="7">
        <v>61</v>
      </c>
      <c r="T36" s="7">
        <v>58</v>
      </c>
      <c r="U36" s="7">
        <v>68</v>
      </c>
      <c r="V36" s="8" t="s">
        <v>36</v>
      </c>
      <c r="W36" s="7">
        <v>45</v>
      </c>
      <c r="X36" s="8" t="s">
        <v>36</v>
      </c>
      <c r="Y36" s="7">
        <v>61</v>
      </c>
      <c r="Z36" s="7">
        <v>46</v>
      </c>
      <c r="AA36" s="7">
        <v>85</v>
      </c>
      <c r="AB36" s="7">
        <v>70</v>
      </c>
      <c r="AC36" s="12">
        <f>R36*2+S36*3+T36*4+U36*3+V36*1+W36*6+X36*1+Y36*2.5+Z36*1.5+AA36*2+AB36*4</f>
        <v>1892.5</v>
      </c>
      <c r="AD36" s="12">
        <v>30</v>
      </c>
      <c r="AE36" s="12">
        <f>AC36/AD36</f>
        <v>63.083333333333336</v>
      </c>
      <c r="AF36" s="12">
        <f>L36+AC36</f>
        <v>3274</v>
      </c>
      <c r="AG36" s="12">
        <v>49.5</v>
      </c>
      <c r="AH36" s="12">
        <f>AF36/AG36</f>
        <v>66.141414141414145</v>
      </c>
    </row>
    <row r="37" spans="1:34">
      <c r="A37" s="9">
        <v>34</v>
      </c>
      <c r="B37" s="5" t="s">
        <v>105</v>
      </c>
      <c r="C37" s="5" t="s">
        <v>106</v>
      </c>
      <c r="D37" s="6">
        <v>63</v>
      </c>
      <c r="E37" s="6">
        <v>70</v>
      </c>
      <c r="F37" s="5" t="s">
        <v>35</v>
      </c>
      <c r="G37" s="6">
        <v>61</v>
      </c>
      <c r="H37" s="18" t="s">
        <v>36</v>
      </c>
      <c r="I37" s="6">
        <v>78</v>
      </c>
      <c r="J37" s="6">
        <v>78</v>
      </c>
      <c r="K37" s="6">
        <v>53</v>
      </c>
      <c r="L37" s="12">
        <f>D37*4.5+E37*2+F37*2+G37*2+H37*2+I37*2.5+J37*3+K37*1.5</f>
        <v>1374</v>
      </c>
      <c r="M37" s="12">
        <v>19.5</v>
      </c>
      <c r="N37" s="12">
        <f>L37/M37</f>
        <v>70.461538461538467</v>
      </c>
      <c r="O37" s="3"/>
      <c r="P37" s="5" t="s">
        <v>105</v>
      </c>
      <c r="Q37" s="10" t="s">
        <v>106</v>
      </c>
      <c r="R37" s="7">
        <v>69</v>
      </c>
      <c r="S37" s="7">
        <v>54</v>
      </c>
      <c r="T37" s="7">
        <v>72</v>
      </c>
      <c r="U37" s="7">
        <v>50</v>
      </c>
      <c r="V37" s="8" t="s">
        <v>36</v>
      </c>
      <c r="W37" s="7">
        <v>45</v>
      </c>
      <c r="X37" s="8" t="s">
        <v>39</v>
      </c>
      <c r="Y37" s="7">
        <v>67</v>
      </c>
      <c r="Z37" s="7">
        <v>76</v>
      </c>
      <c r="AA37" s="7">
        <v>90</v>
      </c>
      <c r="AB37" s="7">
        <v>70</v>
      </c>
      <c r="AC37" s="12">
        <f>R37*2+S37*3+T37*4+U37*3+V37*1+W37*6+X37*1+Y37*2.5+Z37*1.5+AA37*2+AB37*4</f>
        <v>1899.5</v>
      </c>
      <c r="AD37" s="12">
        <v>30</v>
      </c>
      <c r="AE37" s="12">
        <f>AC37/AD37</f>
        <v>63.31666666666667</v>
      </c>
      <c r="AF37" s="12">
        <f>L37+AC37</f>
        <v>3273.5</v>
      </c>
      <c r="AG37" s="12">
        <v>49.5</v>
      </c>
      <c r="AH37" s="12">
        <f>AF37/AG37</f>
        <v>66.131313131313135</v>
      </c>
    </row>
    <row r="38" spans="1:34">
      <c r="A38" s="9">
        <v>35</v>
      </c>
      <c r="B38" s="5" t="s">
        <v>103</v>
      </c>
      <c r="C38" s="10" t="s">
        <v>104</v>
      </c>
      <c r="D38" s="6">
        <v>63</v>
      </c>
      <c r="E38" s="6">
        <v>80</v>
      </c>
      <c r="F38" s="5" t="s">
        <v>39</v>
      </c>
      <c r="G38" s="6">
        <v>90</v>
      </c>
      <c r="H38" s="18" t="s">
        <v>36</v>
      </c>
      <c r="I38" s="6">
        <v>71</v>
      </c>
      <c r="J38" s="6">
        <v>68</v>
      </c>
      <c r="K38" s="6">
        <v>58</v>
      </c>
      <c r="L38" s="12">
        <f>D38*4.5+E38*2+F38*2+G38*2+H38*2+I38*2.5+J38*3+K38*1.5</f>
        <v>1392</v>
      </c>
      <c r="M38" s="12">
        <v>19.5</v>
      </c>
      <c r="N38" s="12">
        <f>L38/M38</f>
        <v>71.384615384615387</v>
      </c>
      <c r="O38" s="3"/>
      <c r="P38" s="5" t="s">
        <v>103</v>
      </c>
      <c r="Q38" s="10" t="s">
        <v>104</v>
      </c>
      <c r="R38" s="7">
        <v>76</v>
      </c>
      <c r="S38" s="7">
        <v>69</v>
      </c>
      <c r="T38" s="7">
        <v>58</v>
      </c>
      <c r="U38" s="7">
        <v>65</v>
      </c>
      <c r="V38" s="8" t="s">
        <v>50</v>
      </c>
      <c r="W38" s="7">
        <v>31</v>
      </c>
      <c r="X38" s="8" t="s">
        <v>35</v>
      </c>
      <c r="Y38" s="7">
        <v>70</v>
      </c>
      <c r="Z38" s="7">
        <v>69</v>
      </c>
      <c r="AA38" s="7">
        <v>85</v>
      </c>
      <c r="AB38" s="7">
        <v>62</v>
      </c>
      <c r="AC38" s="12">
        <f>R38*2+S38*3+T38*4+U38*3+V38*1+W38*6+X38*1+Y38*2.5+Z38*1.5+AA38*2+AB38*4</f>
        <v>1838.5</v>
      </c>
      <c r="AD38" s="12">
        <v>30</v>
      </c>
      <c r="AE38" s="12">
        <f>AC38/AD38</f>
        <v>61.283333333333331</v>
      </c>
      <c r="AF38" s="12">
        <f>L38+AC38</f>
        <v>3230.5</v>
      </c>
      <c r="AG38" s="12">
        <v>49.5</v>
      </c>
      <c r="AH38" s="12">
        <f>AF38/AG38</f>
        <v>65.262626262626256</v>
      </c>
    </row>
    <row r="39" spans="1:34">
      <c r="A39" s="9">
        <v>36</v>
      </c>
      <c r="B39" s="5" t="s">
        <v>107</v>
      </c>
      <c r="C39" s="5" t="s">
        <v>108</v>
      </c>
      <c r="D39" s="6">
        <v>83</v>
      </c>
      <c r="E39" s="6">
        <v>70</v>
      </c>
      <c r="F39" s="5" t="s">
        <v>39</v>
      </c>
      <c r="G39" s="6">
        <v>70</v>
      </c>
      <c r="H39" s="18" t="s">
        <v>35</v>
      </c>
      <c r="I39" s="6">
        <v>68</v>
      </c>
      <c r="J39" s="6">
        <v>72</v>
      </c>
      <c r="K39" s="6">
        <v>60</v>
      </c>
      <c r="L39" s="12">
        <f>D39*4.5+E39*2+F39*2+G39*2+H39*2+I39*2.5+J39*3+K39*1.5</f>
        <v>1409.5</v>
      </c>
      <c r="M39" s="12">
        <v>19.5</v>
      </c>
      <c r="N39" s="12">
        <f>L39/M39</f>
        <v>72.282051282051285</v>
      </c>
      <c r="O39" s="3"/>
      <c r="P39" s="5" t="s">
        <v>107</v>
      </c>
      <c r="Q39" s="10" t="s">
        <v>108</v>
      </c>
      <c r="R39" s="7">
        <v>72</v>
      </c>
      <c r="S39" s="7">
        <v>63</v>
      </c>
      <c r="T39" s="7">
        <v>60</v>
      </c>
      <c r="U39" s="7">
        <v>47</v>
      </c>
      <c r="V39" s="8" t="s">
        <v>35</v>
      </c>
      <c r="W39" s="7">
        <v>46</v>
      </c>
      <c r="X39" s="8" t="s">
        <v>39</v>
      </c>
      <c r="Y39" s="7">
        <v>70</v>
      </c>
      <c r="Z39" s="7">
        <v>43</v>
      </c>
      <c r="AA39" s="7">
        <v>65</v>
      </c>
      <c r="AB39" s="7">
        <v>73</v>
      </c>
      <c r="AC39" s="12">
        <f>R39*2+S39*3+T39*4+U39*3+V39*1+W39*6+X39*1+Y39*2.5+Z39*1.5+AA39*2+AB39*4</f>
        <v>1791.5</v>
      </c>
      <c r="AD39" s="12">
        <v>30</v>
      </c>
      <c r="AE39" s="12">
        <f>AC39/AD39</f>
        <v>59.716666666666669</v>
      </c>
      <c r="AF39" s="12">
        <f>L39+AC39</f>
        <v>3201</v>
      </c>
      <c r="AG39" s="12">
        <v>49.5</v>
      </c>
      <c r="AH39" s="12">
        <f>AF39/AG39</f>
        <v>64.666666666666671</v>
      </c>
    </row>
    <row r="40" spans="1:34">
      <c r="A40" s="9">
        <v>37</v>
      </c>
      <c r="B40" s="5" t="s">
        <v>109</v>
      </c>
      <c r="C40" s="5" t="s">
        <v>110</v>
      </c>
      <c r="D40" s="6">
        <v>64</v>
      </c>
      <c r="E40" s="6">
        <v>71</v>
      </c>
      <c r="F40" s="5" t="s">
        <v>39</v>
      </c>
      <c r="G40" s="6">
        <v>82</v>
      </c>
      <c r="H40" s="18" t="s">
        <v>36</v>
      </c>
      <c r="I40" s="6">
        <v>65</v>
      </c>
      <c r="J40" s="6">
        <v>70</v>
      </c>
      <c r="K40" s="6">
        <v>78</v>
      </c>
      <c r="L40" s="12">
        <f>D40*4.5+E40*2+F40*2+G40*2+H40*2+I40*2.5+J40*3+K40*1.5</f>
        <v>1383.5</v>
      </c>
      <c r="M40" s="12">
        <v>19.5</v>
      </c>
      <c r="N40" s="14">
        <f>L40/M40</f>
        <v>70.948717948717942</v>
      </c>
      <c r="O40" s="3"/>
      <c r="P40" s="5" t="s">
        <v>109</v>
      </c>
      <c r="Q40" s="10" t="s">
        <v>110</v>
      </c>
      <c r="R40" s="7">
        <v>78</v>
      </c>
      <c r="S40" s="7">
        <v>70</v>
      </c>
      <c r="T40" s="7">
        <v>44</v>
      </c>
      <c r="U40" s="7">
        <v>63</v>
      </c>
      <c r="V40" s="8" t="s">
        <v>50</v>
      </c>
      <c r="W40" s="7">
        <v>41</v>
      </c>
      <c r="X40" s="8" t="s">
        <v>35</v>
      </c>
      <c r="Y40" s="7">
        <v>55</v>
      </c>
      <c r="Z40" s="7">
        <v>76</v>
      </c>
      <c r="AA40" s="7">
        <v>79</v>
      </c>
      <c r="AB40" s="7">
        <v>62</v>
      </c>
      <c r="AC40" s="12">
        <f>R40*2+S40*3+T40*4+U40*3+V40*1+W40*6+X40*1+Y40*2.5+Z40*1.5+AA40*2+AB40*4</f>
        <v>1804.5</v>
      </c>
      <c r="AD40" s="12">
        <v>30</v>
      </c>
      <c r="AE40" s="12">
        <f>AC40/AD40</f>
        <v>60.15</v>
      </c>
      <c r="AF40" s="12">
        <f>L40+AC40</f>
        <v>3188</v>
      </c>
      <c r="AG40" s="12">
        <v>49.5</v>
      </c>
      <c r="AH40" s="12">
        <f>AF40/AG40</f>
        <v>64.404040404040401</v>
      </c>
    </row>
    <row r="41" spans="1:34">
      <c r="A41" s="9">
        <v>38</v>
      </c>
      <c r="B41" s="5" t="s">
        <v>113</v>
      </c>
      <c r="C41" s="5" t="s">
        <v>114</v>
      </c>
      <c r="D41" s="6">
        <v>65</v>
      </c>
      <c r="E41" s="6">
        <v>73</v>
      </c>
      <c r="F41" s="5" t="s">
        <v>35</v>
      </c>
      <c r="G41" s="6">
        <v>78</v>
      </c>
      <c r="H41" s="18" t="s">
        <v>36</v>
      </c>
      <c r="I41" s="6">
        <v>63</v>
      </c>
      <c r="J41" s="6">
        <v>77</v>
      </c>
      <c r="K41" s="6">
        <v>60</v>
      </c>
      <c r="L41" s="12">
        <f>D41*4.5+E41*2+F41*2+G41*2+H41*2+I41*2.5+J41*3+K41*1.5</f>
        <v>1393</v>
      </c>
      <c r="M41" s="12">
        <v>19.5</v>
      </c>
      <c r="N41" s="12">
        <f>L41/M41</f>
        <v>71.435897435897431</v>
      </c>
      <c r="O41" s="3"/>
      <c r="P41" s="5" t="s">
        <v>113</v>
      </c>
      <c r="Q41" s="10" t="s">
        <v>114</v>
      </c>
      <c r="R41" s="7">
        <v>70</v>
      </c>
      <c r="S41" s="7">
        <v>68</v>
      </c>
      <c r="T41" s="7">
        <v>49</v>
      </c>
      <c r="U41" s="7">
        <v>56</v>
      </c>
      <c r="V41" s="8" t="s">
        <v>36</v>
      </c>
      <c r="W41" s="7">
        <v>37</v>
      </c>
      <c r="X41" s="8" t="s">
        <v>35</v>
      </c>
      <c r="Y41" s="7">
        <v>62</v>
      </c>
      <c r="Z41" s="7">
        <v>60</v>
      </c>
      <c r="AA41" s="7">
        <v>67</v>
      </c>
      <c r="AB41" s="7">
        <v>78</v>
      </c>
      <c r="AC41" s="12">
        <f>R41*2+S41*3+T41*4+U41*3+V41*1+W41*6+X41*1+Y41*2.5+Z41*1.5+AA41*2+AB41*4</f>
        <v>1781</v>
      </c>
      <c r="AD41" s="12">
        <v>30</v>
      </c>
      <c r="AE41" s="12">
        <f>AC41/AD41</f>
        <v>59.366666666666667</v>
      </c>
      <c r="AF41" s="12">
        <f>L41+AC41</f>
        <v>3174</v>
      </c>
      <c r="AG41" s="12">
        <v>49.5</v>
      </c>
      <c r="AH41" s="12">
        <f>AF41/AG41</f>
        <v>64.121212121212125</v>
      </c>
    </row>
    <row r="42" spans="1:34">
      <c r="A42" s="9">
        <v>39</v>
      </c>
      <c r="B42" s="5" t="s">
        <v>111</v>
      </c>
      <c r="C42" s="5" t="s">
        <v>112</v>
      </c>
      <c r="D42" s="6">
        <v>61</v>
      </c>
      <c r="E42" s="6">
        <v>61</v>
      </c>
      <c r="F42" s="5" t="s">
        <v>35</v>
      </c>
      <c r="G42" s="6">
        <v>87</v>
      </c>
      <c r="H42" s="18" t="s">
        <v>36</v>
      </c>
      <c r="I42" s="6">
        <v>71</v>
      </c>
      <c r="J42" s="6">
        <v>80</v>
      </c>
      <c r="K42" s="6">
        <v>64</v>
      </c>
      <c r="L42" s="12">
        <f>D42*4.5+E42*2+F42*2+G42*2+H42*2+I42*2.5+J42*3+K42*1.5</f>
        <v>1404</v>
      </c>
      <c r="M42" s="12">
        <v>19.5</v>
      </c>
      <c r="N42" s="12">
        <f>L42/M42</f>
        <v>72</v>
      </c>
      <c r="O42" s="3"/>
      <c r="P42" s="5" t="s">
        <v>111</v>
      </c>
      <c r="Q42" s="10" t="s">
        <v>112</v>
      </c>
      <c r="R42" s="7">
        <v>81</v>
      </c>
      <c r="S42" s="7">
        <v>64</v>
      </c>
      <c r="T42" s="7">
        <v>37</v>
      </c>
      <c r="U42" s="7">
        <v>64</v>
      </c>
      <c r="V42" s="8" t="s">
        <v>36</v>
      </c>
      <c r="W42" s="7">
        <v>34</v>
      </c>
      <c r="X42" s="8" t="s">
        <v>36</v>
      </c>
      <c r="Y42" s="7">
        <v>50</v>
      </c>
      <c r="Z42" s="7">
        <v>70</v>
      </c>
      <c r="AA42" s="7">
        <v>81</v>
      </c>
      <c r="AB42" s="7">
        <v>77</v>
      </c>
      <c r="AC42" s="12">
        <f>R42*2+S42*3+T42*4+U42*3+V42*1+W42*6+X42*1+Y42*2.5+Z42*1.5+AA42*2+AB42*4</f>
        <v>1768</v>
      </c>
      <c r="AD42" s="12">
        <v>30</v>
      </c>
      <c r="AE42" s="12">
        <f>AC42/AD42</f>
        <v>58.93333333333333</v>
      </c>
      <c r="AF42" s="12">
        <f>L42+AC42</f>
        <v>3172</v>
      </c>
      <c r="AG42" s="12">
        <v>49.5</v>
      </c>
      <c r="AH42" s="12">
        <f>AF42/AG42</f>
        <v>64.080808080808083</v>
      </c>
    </row>
    <row r="43" spans="1:34">
      <c r="A43" s="9">
        <v>40</v>
      </c>
      <c r="B43" s="5" t="s">
        <v>115</v>
      </c>
      <c r="C43" s="10" t="s">
        <v>116</v>
      </c>
      <c r="D43" s="6">
        <v>37</v>
      </c>
      <c r="E43" s="6">
        <v>56</v>
      </c>
      <c r="F43" s="5" t="s">
        <v>39</v>
      </c>
      <c r="G43" s="6">
        <v>80</v>
      </c>
      <c r="H43" s="18" t="s">
        <v>50</v>
      </c>
      <c r="I43" s="6">
        <v>61</v>
      </c>
      <c r="J43" s="6">
        <v>68</v>
      </c>
      <c r="K43" s="6">
        <v>74</v>
      </c>
      <c r="L43" s="12">
        <f>D43*4.5+E43*2+F43*2+G43*2+H43*2+I43*2.5+J43*3+K43*1.5</f>
        <v>1226</v>
      </c>
      <c r="M43" s="12">
        <v>19.5</v>
      </c>
      <c r="N43" s="12">
        <f>L43/M43</f>
        <v>62.871794871794869</v>
      </c>
      <c r="O43" s="3"/>
      <c r="P43" s="5" t="s">
        <v>115</v>
      </c>
      <c r="Q43" s="10" t="s">
        <v>116</v>
      </c>
      <c r="R43" s="7">
        <v>83</v>
      </c>
      <c r="S43" s="7">
        <v>73</v>
      </c>
      <c r="T43" s="7">
        <v>45</v>
      </c>
      <c r="U43" s="7">
        <v>70</v>
      </c>
      <c r="V43" s="8" t="s">
        <v>35</v>
      </c>
      <c r="W43" s="7">
        <v>65</v>
      </c>
      <c r="X43" s="8" t="s">
        <v>35</v>
      </c>
      <c r="Y43" s="7">
        <v>43</v>
      </c>
      <c r="Z43" s="7">
        <v>70</v>
      </c>
      <c r="AA43" s="7">
        <v>73</v>
      </c>
      <c r="AB43" s="7">
        <v>65</v>
      </c>
      <c r="AC43" s="12">
        <f>R43*2+S43*3+T43*4+U43*3+V43*1+W43*6+X43*1+Y43*2.5+Z43*1.5+AA43*2+AB43*4</f>
        <v>1933.5</v>
      </c>
      <c r="AD43" s="12">
        <v>30</v>
      </c>
      <c r="AE43" s="12">
        <f>AC43/AD43</f>
        <v>64.45</v>
      </c>
      <c r="AF43" s="12">
        <f>L43+AC43</f>
        <v>3159.5</v>
      </c>
      <c r="AG43" s="12">
        <v>49.5</v>
      </c>
      <c r="AH43" s="12">
        <f>AF43/AG43</f>
        <v>63.828282828282831</v>
      </c>
    </row>
    <row r="44" spans="1:34">
      <c r="A44" s="9">
        <v>41</v>
      </c>
      <c r="B44" s="5" t="s">
        <v>121</v>
      </c>
      <c r="C44" s="10" t="s">
        <v>122</v>
      </c>
      <c r="D44" s="6">
        <v>22</v>
      </c>
      <c r="E44" s="6">
        <v>56</v>
      </c>
      <c r="F44" s="5" t="s">
        <v>50</v>
      </c>
      <c r="G44" s="6">
        <v>69</v>
      </c>
      <c r="H44" s="18" t="s">
        <v>50</v>
      </c>
      <c r="I44" s="6">
        <v>55</v>
      </c>
      <c r="J44" s="6">
        <v>66</v>
      </c>
      <c r="K44" s="6">
        <v>68</v>
      </c>
      <c r="L44" s="12">
        <f>D44*4.5+E44*2+F44*2+G44*2+H44*2+I44*2.5+J44*3+K44*1.5</f>
        <v>1166.5</v>
      </c>
      <c r="M44" s="12">
        <v>19.5</v>
      </c>
      <c r="N44" s="12">
        <f>L44/M44</f>
        <v>59.820512820512818</v>
      </c>
      <c r="O44" s="3"/>
      <c r="P44" s="5" t="s">
        <v>121</v>
      </c>
      <c r="Q44" s="10" t="s">
        <v>122</v>
      </c>
      <c r="R44" s="7">
        <v>80</v>
      </c>
      <c r="S44" s="7">
        <v>75</v>
      </c>
      <c r="T44" s="7">
        <v>65</v>
      </c>
      <c r="U44" s="7">
        <v>63</v>
      </c>
      <c r="V44" s="8" t="s">
        <v>35</v>
      </c>
      <c r="W44" s="7">
        <v>45</v>
      </c>
      <c r="X44" s="8" t="s">
        <v>35</v>
      </c>
      <c r="Y44" s="7">
        <v>45</v>
      </c>
      <c r="Z44" s="7">
        <v>77</v>
      </c>
      <c r="AA44" s="7">
        <v>83</v>
      </c>
      <c r="AB44" s="7">
        <v>84</v>
      </c>
      <c r="AC44" s="12">
        <f>R44*2+S44*3+T44*4+U44*3+V44*1+W44*6+X44*1+Y44*2.5+Z44*1.5+AA44*2+AB44*4</f>
        <v>1984</v>
      </c>
      <c r="AD44" s="12">
        <v>30</v>
      </c>
      <c r="AE44" s="12">
        <f>AC44/AD44</f>
        <v>66.13333333333334</v>
      </c>
      <c r="AF44" s="12">
        <f>L44+AC44</f>
        <v>3150.5</v>
      </c>
      <c r="AG44" s="12">
        <v>49.5</v>
      </c>
      <c r="AH44" s="12">
        <f>AF44/AG44</f>
        <v>63.646464646464644</v>
      </c>
    </row>
    <row r="45" spans="1:34">
      <c r="A45" s="9">
        <v>42</v>
      </c>
      <c r="B45" s="5" t="s">
        <v>117</v>
      </c>
      <c r="C45" s="10" t="s">
        <v>118</v>
      </c>
      <c r="D45" s="6">
        <v>39</v>
      </c>
      <c r="E45" s="6">
        <v>71</v>
      </c>
      <c r="F45" s="5" t="s">
        <v>36</v>
      </c>
      <c r="G45" s="6">
        <v>93</v>
      </c>
      <c r="H45" s="18" t="s">
        <v>36</v>
      </c>
      <c r="I45" s="6">
        <v>80</v>
      </c>
      <c r="J45" s="6">
        <v>75</v>
      </c>
      <c r="K45" s="6">
        <v>64</v>
      </c>
      <c r="L45" s="12">
        <f>D45*4.5+E45*2+F45*2+G45*2+H45*2+I45*2.5+J45*3+K45*1.5</f>
        <v>1364.5</v>
      </c>
      <c r="M45" s="12">
        <v>19.5</v>
      </c>
      <c r="N45" s="12">
        <f>L45/M45</f>
        <v>69.974358974358978</v>
      </c>
      <c r="O45" s="3"/>
      <c r="P45" s="5" t="s">
        <v>117</v>
      </c>
      <c r="Q45" s="10" t="s">
        <v>118</v>
      </c>
      <c r="R45" s="7">
        <v>78</v>
      </c>
      <c r="S45" s="7">
        <v>65</v>
      </c>
      <c r="T45" s="7">
        <v>58</v>
      </c>
      <c r="U45" s="7">
        <v>58</v>
      </c>
      <c r="V45" s="8" t="s">
        <v>36</v>
      </c>
      <c r="W45" s="7">
        <v>36</v>
      </c>
      <c r="X45" s="8" t="s">
        <v>39</v>
      </c>
      <c r="Y45" s="7">
        <v>43</v>
      </c>
      <c r="Z45" s="7">
        <v>71</v>
      </c>
      <c r="AA45" s="7">
        <v>80</v>
      </c>
      <c r="AB45" s="7">
        <v>63</v>
      </c>
      <c r="AC45" s="12">
        <f>R45*2+S45*3+T45*4+U45*3+V45*1+W45*6+X45*1+Y45*2.5+Z45*1.5+AA45*2+AB45*4</f>
        <v>1749</v>
      </c>
      <c r="AD45" s="12">
        <v>30</v>
      </c>
      <c r="AE45" s="12">
        <f>AC45/AD45</f>
        <v>58.3</v>
      </c>
      <c r="AF45" s="12">
        <f>L45+AC45</f>
        <v>3113.5</v>
      </c>
      <c r="AG45" s="12">
        <v>49.5</v>
      </c>
      <c r="AH45" s="12">
        <f>AF45/AG45</f>
        <v>62.898989898989896</v>
      </c>
    </row>
    <row r="46" spans="1:34">
      <c r="A46" s="9">
        <v>43</v>
      </c>
      <c r="B46" s="5" t="s">
        <v>119</v>
      </c>
      <c r="C46" s="5" t="s">
        <v>120</v>
      </c>
      <c r="D46" s="6">
        <v>63</v>
      </c>
      <c r="E46" s="6">
        <v>74</v>
      </c>
      <c r="F46" s="5" t="s">
        <v>36</v>
      </c>
      <c r="G46" s="6">
        <v>91</v>
      </c>
      <c r="H46" s="18" t="s">
        <v>36</v>
      </c>
      <c r="I46" s="6">
        <v>64</v>
      </c>
      <c r="J46" s="6">
        <v>74</v>
      </c>
      <c r="K46" s="6">
        <v>75</v>
      </c>
      <c r="L46" s="12">
        <f>D46*4.5+E46*2+F46*2+G46*2+H46*2+I46*2.5+J46*3+K46*1.5</f>
        <v>1448</v>
      </c>
      <c r="M46" s="12">
        <v>19.5</v>
      </c>
      <c r="N46" s="12">
        <f>L46/M46</f>
        <v>74.256410256410263</v>
      </c>
      <c r="O46" s="3"/>
      <c r="P46" s="5" t="s">
        <v>119</v>
      </c>
      <c r="Q46" s="10" t="s">
        <v>120</v>
      </c>
      <c r="R46" s="7">
        <v>77</v>
      </c>
      <c r="S46" s="7">
        <v>64</v>
      </c>
      <c r="T46" s="7">
        <v>37</v>
      </c>
      <c r="U46" s="7">
        <v>48</v>
      </c>
      <c r="V46" s="8" t="s">
        <v>35</v>
      </c>
      <c r="W46" s="7">
        <v>38</v>
      </c>
      <c r="X46" s="8" t="s">
        <v>39</v>
      </c>
      <c r="Y46" s="7">
        <v>66</v>
      </c>
      <c r="Z46" s="7">
        <v>65</v>
      </c>
      <c r="AA46" s="7">
        <v>74</v>
      </c>
      <c r="AB46" s="7">
        <v>62</v>
      </c>
      <c r="AC46" s="12">
        <f>R46*2+S46*3+T46*4+U46*3+V46*1+W46*6+X46*1+Y46*2.5+Z46*1.5+AA46*2+AB46*4</f>
        <v>1664.5</v>
      </c>
      <c r="AD46" s="12">
        <v>30</v>
      </c>
      <c r="AE46" s="12">
        <f>AC46/AD46</f>
        <v>55.483333333333334</v>
      </c>
      <c r="AF46" s="12">
        <f>L46+AC46</f>
        <v>3112.5</v>
      </c>
      <c r="AG46" s="12">
        <v>49.5</v>
      </c>
      <c r="AH46" s="12">
        <f>AF46/AG46</f>
        <v>62.878787878787875</v>
      </c>
    </row>
    <row r="47" spans="1:34">
      <c r="A47" s="9">
        <v>44</v>
      </c>
      <c r="B47" s="5" t="s">
        <v>131</v>
      </c>
      <c r="C47" s="5" t="s">
        <v>132</v>
      </c>
      <c r="D47" s="6">
        <v>67</v>
      </c>
      <c r="E47" s="6">
        <v>61</v>
      </c>
      <c r="F47" s="5" t="s">
        <v>35</v>
      </c>
      <c r="G47" s="6">
        <v>74</v>
      </c>
      <c r="H47" s="18" t="s">
        <v>50</v>
      </c>
      <c r="I47" s="6">
        <v>75</v>
      </c>
      <c r="J47" s="6">
        <v>74</v>
      </c>
      <c r="K47" s="6">
        <v>70</v>
      </c>
      <c r="L47" s="12">
        <f>D47*4.5+E47*2+F47*2+G47*2+H47*2+I47*2.5+J47*3+K47*1.5</f>
        <v>1426</v>
      </c>
      <c r="M47" s="12">
        <v>19.5</v>
      </c>
      <c r="N47" s="12">
        <f>L47/M47</f>
        <v>73.128205128205124</v>
      </c>
      <c r="O47" s="3"/>
      <c r="P47" s="5" t="s">
        <v>131</v>
      </c>
      <c r="Q47" s="10" t="s">
        <v>132</v>
      </c>
      <c r="R47" s="7">
        <v>67</v>
      </c>
      <c r="S47" s="7">
        <v>54</v>
      </c>
      <c r="T47" s="7">
        <v>57</v>
      </c>
      <c r="U47" s="7">
        <v>45</v>
      </c>
      <c r="V47" s="8" t="s">
        <v>36</v>
      </c>
      <c r="W47" s="7">
        <v>34</v>
      </c>
      <c r="X47" s="8" t="s">
        <v>35</v>
      </c>
      <c r="Y47" s="7">
        <v>51</v>
      </c>
      <c r="Z47" s="7">
        <v>73</v>
      </c>
      <c r="AA47" s="7">
        <v>75</v>
      </c>
      <c r="AB47" s="7">
        <v>67</v>
      </c>
      <c r="AC47" s="12">
        <f>R47*2+S47*3+T47*4+U47*3+V47*1+W47*6+X47*1+Y47*2.5+Z47*1.5+AA47*2+AB47*4</f>
        <v>1678</v>
      </c>
      <c r="AD47" s="12">
        <v>30</v>
      </c>
      <c r="AE47" s="12">
        <f>AC47/AD47</f>
        <v>55.93333333333333</v>
      </c>
      <c r="AF47" s="12">
        <f>L47+AC47</f>
        <v>3104</v>
      </c>
      <c r="AG47" s="12">
        <v>49.5</v>
      </c>
      <c r="AH47" s="12">
        <f>AF47/AG47</f>
        <v>62.707070707070706</v>
      </c>
    </row>
    <row r="48" spans="1:34">
      <c r="A48" s="9">
        <v>45</v>
      </c>
      <c r="B48" s="5" t="s">
        <v>125</v>
      </c>
      <c r="C48" s="10" t="s">
        <v>126</v>
      </c>
      <c r="D48" s="6">
        <v>48</v>
      </c>
      <c r="E48" s="6">
        <v>65</v>
      </c>
      <c r="F48" s="5" t="s">
        <v>39</v>
      </c>
      <c r="G48" s="6">
        <v>89</v>
      </c>
      <c r="H48" s="18" t="s">
        <v>50</v>
      </c>
      <c r="I48" s="6">
        <v>60</v>
      </c>
      <c r="J48" s="6">
        <v>87</v>
      </c>
      <c r="K48" s="6">
        <v>69</v>
      </c>
      <c r="L48" s="12">
        <f>D48*4.5+E48*2+F48*2+G48*2+H48*2+I48*2.5+J48*3+K48*1.5</f>
        <v>1358.5</v>
      </c>
      <c r="M48" s="12">
        <v>19.5</v>
      </c>
      <c r="N48" s="12">
        <f>L48/M48</f>
        <v>69.666666666666671</v>
      </c>
      <c r="O48" s="3"/>
      <c r="P48" s="5" t="s">
        <v>125</v>
      </c>
      <c r="Q48" s="10" t="s">
        <v>126</v>
      </c>
      <c r="R48" s="7">
        <v>76</v>
      </c>
      <c r="S48" s="7">
        <v>62</v>
      </c>
      <c r="T48" s="7">
        <v>44</v>
      </c>
      <c r="U48" s="7">
        <v>52</v>
      </c>
      <c r="V48" s="8" t="s">
        <v>50</v>
      </c>
      <c r="W48" s="7">
        <v>38</v>
      </c>
      <c r="X48" s="8" t="s">
        <v>35</v>
      </c>
      <c r="Y48" s="7">
        <v>68</v>
      </c>
      <c r="Z48" s="7">
        <v>60</v>
      </c>
      <c r="AA48" s="7">
        <v>68</v>
      </c>
      <c r="AB48" s="7">
        <v>69</v>
      </c>
      <c r="AC48" s="12">
        <f>R48*2+S48*3+T48*4+U48*3+V48*1+W48*6+X48*1+Y48*2.5+Z48*1.5+AA48*2+AB48*4</f>
        <v>1740</v>
      </c>
      <c r="AD48" s="12">
        <v>30</v>
      </c>
      <c r="AE48" s="12">
        <f>AC48/AD48</f>
        <v>58</v>
      </c>
      <c r="AF48" s="12">
        <f>L48+AC48</f>
        <v>3098.5</v>
      </c>
      <c r="AG48" s="12">
        <v>49.5</v>
      </c>
      <c r="AH48" s="12">
        <f>AF48/AG48</f>
        <v>62.595959595959599</v>
      </c>
    </row>
    <row r="49" spans="1:34">
      <c r="A49" s="9">
        <v>46</v>
      </c>
      <c r="B49" s="5" t="s">
        <v>129</v>
      </c>
      <c r="C49" s="10" t="s">
        <v>130</v>
      </c>
      <c r="D49" s="6">
        <v>53</v>
      </c>
      <c r="E49" s="6">
        <v>63</v>
      </c>
      <c r="F49" s="5" t="s">
        <v>39</v>
      </c>
      <c r="G49" s="6">
        <v>76</v>
      </c>
      <c r="H49" s="18" t="s">
        <v>36</v>
      </c>
      <c r="I49" s="6">
        <v>65</v>
      </c>
      <c r="J49" s="6">
        <v>69</v>
      </c>
      <c r="K49" s="6">
        <v>72</v>
      </c>
      <c r="L49" s="12">
        <f>D49*4.5+E49*2+F49*2+G49*2+H49*2+I49*2.5+J49*3+K49*1.5</f>
        <v>1294</v>
      </c>
      <c r="M49" s="12">
        <v>19.5</v>
      </c>
      <c r="N49" s="12">
        <f>L49/M49</f>
        <v>66.358974358974365</v>
      </c>
      <c r="O49" s="3"/>
      <c r="P49" s="5" t="s">
        <v>129</v>
      </c>
      <c r="Q49" s="10" t="s">
        <v>130</v>
      </c>
      <c r="R49" s="7">
        <v>80</v>
      </c>
      <c r="S49" s="7">
        <v>65</v>
      </c>
      <c r="T49" s="7">
        <v>31</v>
      </c>
      <c r="U49" s="7">
        <v>62</v>
      </c>
      <c r="V49" s="8" t="s">
        <v>35</v>
      </c>
      <c r="W49" s="7">
        <v>60</v>
      </c>
      <c r="X49" s="8" t="s">
        <v>39</v>
      </c>
      <c r="Y49" s="7">
        <v>40</v>
      </c>
      <c r="Z49" s="7">
        <v>60</v>
      </c>
      <c r="AA49" s="7">
        <v>80</v>
      </c>
      <c r="AB49" s="7">
        <v>69</v>
      </c>
      <c r="AC49" s="12">
        <f>R49*2+S49*3+T49*4+U49*3+V49*1+W49*6+X49*1+Y49*2.5+Z49*1.5+AA49*2+AB49*4</f>
        <v>1791</v>
      </c>
      <c r="AD49" s="12">
        <v>30</v>
      </c>
      <c r="AE49" s="12">
        <f>AC49/AD49</f>
        <v>59.7</v>
      </c>
      <c r="AF49" s="12">
        <f>L49+AC49</f>
        <v>3085</v>
      </c>
      <c r="AG49" s="12">
        <v>49.5</v>
      </c>
      <c r="AH49" s="12">
        <f>AF49/AG49</f>
        <v>62.323232323232325</v>
      </c>
    </row>
    <row r="50" spans="1:34">
      <c r="A50" s="9">
        <v>47</v>
      </c>
      <c r="B50" s="5" t="s">
        <v>127</v>
      </c>
      <c r="C50" s="5" t="s">
        <v>128</v>
      </c>
      <c r="D50" s="6">
        <v>63</v>
      </c>
      <c r="E50" s="6">
        <v>69</v>
      </c>
      <c r="F50" s="5" t="s">
        <v>39</v>
      </c>
      <c r="G50" s="6">
        <v>85</v>
      </c>
      <c r="H50" s="18" t="s">
        <v>36</v>
      </c>
      <c r="I50" s="6">
        <v>72</v>
      </c>
      <c r="J50" s="6">
        <v>87</v>
      </c>
      <c r="K50" s="6">
        <v>71</v>
      </c>
      <c r="L50" s="12">
        <f>D50*4.5+E50*2+F50*2+G50*2+H50*2+I50*2.5+J50*3+K50*1.5</f>
        <v>1439</v>
      </c>
      <c r="M50" s="12">
        <v>19.5</v>
      </c>
      <c r="N50" s="12">
        <f>L50/M50</f>
        <v>73.794871794871796</v>
      </c>
      <c r="O50" s="3"/>
      <c r="P50" s="5" t="s">
        <v>127</v>
      </c>
      <c r="Q50" s="10" t="s">
        <v>128</v>
      </c>
      <c r="R50" s="7">
        <v>72</v>
      </c>
      <c r="S50" s="7">
        <v>60</v>
      </c>
      <c r="T50" s="7">
        <v>48</v>
      </c>
      <c r="U50" s="7">
        <v>57</v>
      </c>
      <c r="V50" s="8" t="s">
        <v>35</v>
      </c>
      <c r="W50" s="7">
        <v>27</v>
      </c>
      <c r="X50" s="8" t="s">
        <v>39</v>
      </c>
      <c r="Y50" s="7">
        <v>78</v>
      </c>
      <c r="Z50" s="7">
        <v>35</v>
      </c>
      <c r="AA50" s="7">
        <v>80</v>
      </c>
      <c r="AB50" s="7">
        <v>62</v>
      </c>
      <c r="AC50" s="12">
        <f>R50*2+S50*3+T50*4+U50*3+V50*1+W50*6+X50*1+Y50*2.5+Z50*1.5+AA50*2+AB50*4</f>
        <v>1644.5</v>
      </c>
      <c r="AD50" s="12">
        <v>30</v>
      </c>
      <c r="AE50" s="12">
        <f>AC50/AD50</f>
        <v>54.81666666666667</v>
      </c>
      <c r="AF50" s="12">
        <f>L50+AC50</f>
        <v>3083.5</v>
      </c>
      <c r="AG50" s="12">
        <v>49.5</v>
      </c>
      <c r="AH50" s="12">
        <f>AF50/AG50</f>
        <v>62.292929292929294</v>
      </c>
    </row>
    <row r="51" spans="1:34">
      <c r="A51" s="9">
        <v>48</v>
      </c>
      <c r="B51" s="5" t="s">
        <v>137</v>
      </c>
      <c r="C51" s="10" t="s">
        <v>138</v>
      </c>
      <c r="D51" s="6">
        <v>38</v>
      </c>
      <c r="E51" s="6">
        <v>60</v>
      </c>
      <c r="F51" s="5" t="s">
        <v>39</v>
      </c>
      <c r="G51" s="6">
        <v>67</v>
      </c>
      <c r="H51" s="18" t="s">
        <v>36</v>
      </c>
      <c r="I51" s="6">
        <v>74</v>
      </c>
      <c r="J51" s="6">
        <v>65</v>
      </c>
      <c r="K51" s="6">
        <v>68</v>
      </c>
      <c r="L51" s="12">
        <f>D51*4.5+E51*2+F51*2+G51*2+H51*2+I51*2.5+J51*3+K51*1.5</f>
        <v>1207</v>
      </c>
      <c r="M51" s="12">
        <v>19.5</v>
      </c>
      <c r="N51" s="12">
        <f>L51/M51</f>
        <v>61.897435897435898</v>
      </c>
      <c r="O51" s="3"/>
      <c r="P51" s="5" t="s">
        <v>137</v>
      </c>
      <c r="Q51" s="10" t="s">
        <v>138</v>
      </c>
      <c r="R51" s="7">
        <v>78</v>
      </c>
      <c r="S51" s="7">
        <v>56</v>
      </c>
      <c r="T51" s="7">
        <v>28</v>
      </c>
      <c r="U51" s="7">
        <v>68</v>
      </c>
      <c r="V51" s="8" t="s">
        <v>36</v>
      </c>
      <c r="W51" s="7">
        <v>71</v>
      </c>
      <c r="X51" s="8" t="s">
        <v>36</v>
      </c>
      <c r="Y51" s="7">
        <v>71</v>
      </c>
      <c r="Z51" s="7">
        <v>60</v>
      </c>
      <c r="AA51" s="7">
        <v>64</v>
      </c>
      <c r="AB51" s="7">
        <v>60</v>
      </c>
      <c r="AC51" s="12">
        <f>R51*2+S51*3+T51*4+U51*3+V51*1+W51*6+X51*1+Y51*2.5+Z51*1.5+AA51*2+AB51*4</f>
        <v>1871.5</v>
      </c>
      <c r="AD51" s="12">
        <v>30</v>
      </c>
      <c r="AE51" s="12">
        <f>AC51/AD51</f>
        <v>62.383333333333333</v>
      </c>
      <c r="AF51" s="12">
        <f>L51+AC51</f>
        <v>3078.5</v>
      </c>
      <c r="AG51" s="12">
        <v>49.5</v>
      </c>
      <c r="AH51" s="12">
        <f>AF51/AG51</f>
        <v>62.19191919191919</v>
      </c>
    </row>
    <row r="52" spans="1:34">
      <c r="A52" s="9">
        <v>49</v>
      </c>
      <c r="B52" s="5" t="s">
        <v>123</v>
      </c>
      <c r="C52" s="5" t="s">
        <v>124</v>
      </c>
      <c r="D52" s="6">
        <v>71</v>
      </c>
      <c r="E52" s="6">
        <v>62</v>
      </c>
      <c r="F52" s="5" t="s">
        <v>35</v>
      </c>
      <c r="G52" s="6">
        <v>85</v>
      </c>
      <c r="H52" s="18" t="s">
        <v>35</v>
      </c>
      <c r="I52" s="6">
        <v>63</v>
      </c>
      <c r="J52" s="6">
        <v>80</v>
      </c>
      <c r="K52" s="6">
        <v>65</v>
      </c>
      <c r="L52" s="12">
        <f>D52*4.5+E52*2+F52*2+G52*2+H52*2+I52*2.5+J52*3+K52*1.5</f>
        <v>1408.5</v>
      </c>
      <c r="M52" s="12">
        <v>19.5</v>
      </c>
      <c r="N52" s="12">
        <f>L52/M52</f>
        <v>72.230769230769226</v>
      </c>
      <c r="O52" s="3"/>
      <c r="P52" s="5" t="s">
        <v>123</v>
      </c>
      <c r="Q52" s="10" t="s">
        <v>124</v>
      </c>
      <c r="R52" s="7">
        <v>76</v>
      </c>
      <c r="S52" s="7">
        <v>48</v>
      </c>
      <c r="T52" s="7">
        <v>40</v>
      </c>
      <c r="U52" s="7">
        <v>64</v>
      </c>
      <c r="V52" s="8" t="s">
        <v>35</v>
      </c>
      <c r="W52" s="7">
        <v>38</v>
      </c>
      <c r="X52" s="8" t="s">
        <v>36</v>
      </c>
      <c r="Y52" s="7">
        <v>74</v>
      </c>
      <c r="Z52" s="7">
        <v>60</v>
      </c>
      <c r="AA52" s="7">
        <v>87</v>
      </c>
      <c r="AB52" s="7">
        <v>46</v>
      </c>
      <c r="AC52" s="12">
        <f>R52*2+S52*3+T52*4+U52*3+V52*1+W52*6+X52*1+Y52*2.5+Z52*1.5+AA52*2+AB52*4</f>
        <v>1669</v>
      </c>
      <c r="AD52" s="12">
        <v>30</v>
      </c>
      <c r="AE52" s="12">
        <f>AC52/AD52</f>
        <v>55.633333333333333</v>
      </c>
      <c r="AF52" s="12">
        <f>L52+AC52</f>
        <v>3077.5</v>
      </c>
      <c r="AG52" s="12">
        <v>49.5</v>
      </c>
      <c r="AH52" s="12">
        <f>AF52/AG52</f>
        <v>62.171717171717169</v>
      </c>
    </row>
    <row r="53" spans="1:34">
      <c r="A53" s="9">
        <v>50</v>
      </c>
      <c r="B53" s="5" t="s">
        <v>133</v>
      </c>
      <c r="C53" s="5" t="s">
        <v>134</v>
      </c>
      <c r="D53" s="6">
        <v>63</v>
      </c>
      <c r="E53" s="6">
        <v>60</v>
      </c>
      <c r="F53" s="5" t="s">
        <v>39</v>
      </c>
      <c r="G53" s="6">
        <v>90</v>
      </c>
      <c r="H53" s="18" t="s">
        <v>50</v>
      </c>
      <c r="I53" s="6">
        <v>71</v>
      </c>
      <c r="J53" s="6">
        <v>61</v>
      </c>
      <c r="K53" s="6">
        <v>61</v>
      </c>
      <c r="L53" s="12">
        <f>D53*4.5+E53*2+F53*2+G53*2+H53*2+I53*2.5+J53*3+K53*1.5</f>
        <v>1355.5</v>
      </c>
      <c r="M53" s="12">
        <v>19.5</v>
      </c>
      <c r="N53" s="12">
        <f>L53/M53</f>
        <v>69.512820512820511</v>
      </c>
      <c r="O53" s="3"/>
      <c r="P53" s="5" t="s">
        <v>133</v>
      </c>
      <c r="Q53" s="10" t="s">
        <v>134</v>
      </c>
      <c r="R53" s="7">
        <v>85</v>
      </c>
      <c r="S53" s="7">
        <v>60</v>
      </c>
      <c r="T53" s="7">
        <v>37</v>
      </c>
      <c r="U53" s="7">
        <v>62</v>
      </c>
      <c r="V53" s="8" t="s">
        <v>35</v>
      </c>
      <c r="W53" s="7">
        <v>37</v>
      </c>
      <c r="X53" s="8" t="s">
        <v>35</v>
      </c>
      <c r="Y53" s="7">
        <v>45</v>
      </c>
      <c r="Z53" s="7">
        <v>78</v>
      </c>
      <c r="AA53" s="7">
        <v>63</v>
      </c>
      <c r="AB53" s="7">
        <v>75</v>
      </c>
      <c r="AC53" s="12">
        <f>R53*2+S53*3+T53*4+U53*3+V53*1+W53*6+X53*1+Y53*2.5+Z53*1.5+AA53*2+AB53*4</f>
        <v>1711.5</v>
      </c>
      <c r="AD53" s="12">
        <v>30</v>
      </c>
      <c r="AE53" s="12">
        <f>AC53/AD53</f>
        <v>57.05</v>
      </c>
      <c r="AF53" s="12">
        <f>L53+AC53</f>
        <v>3067</v>
      </c>
      <c r="AG53" s="12">
        <v>49.5</v>
      </c>
      <c r="AH53" s="12">
        <f>AF53/AG53</f>
        <v>61.959595959595958</v>
      </c>
    </row>
    <row r="54" spans="1:34">
      <c r="A54" s="9">
        <v>51</v>
      </c>
      <c r="B54" s="5" t="s">
        <v>139</v>
      </c>
      <c r="C54" s="5" t="s">
        <v>140</v>
      </c>
      <c r="D54" s="6">
        <v>76</v>
      </c>
      <c r="E54" s="6">
        <v>73</v>
      </c>
      <c r="F54" s="5" t="s">
        <v>39</v>
      </c>
      <c r="G54" s="6">
        <v>74</v>
      </c>
      <c r="H54" s="18" t="s">
        <v>36</v>
      </c>
      <c r="I54" s="6">
        <v>64</v>
      </c>
      <c r="J54" s="6">
        <v>65</v>
      </c>
      <c r="K54" s="6">
        <v>64</v>
      </c>
      <c r="L54" s="12">
        <f>D54*4.5+E54*2+F54*2+G54*2+H54*2+I54*2.5+J54*3+K54*1.5</f>
        <v>1387</v>
      </c>
      <c r="M54" s="12">
        <v>19.5</v>
      </c>
      <c r="N54" s="12">
        <f>L54/M54</f>
        <v>71.128205128205124</v>
      </c>
      <c r="O54" s="3"/>
      <c r="P54" s="5" t="s">
        <v>139</v>
      </c>
      <c r="Q54" s="10" t="s">
        <v>140</v>
      </c>
      <c r="R54" s="7">
        <v>80</v>
      </c>
      <c r="S54" s="7">
        <v>60</v>
      </c>
      <c r="T54" s="7">
        <v>21</v>
      </c>
      <c r="U54" s="7">
        <v>63</v>
      </c>
      <c r="V54" s="8" t="s">
        <v>35</v>
      </c>
      <c r="W54" s="7">
        <v>49</v>
      </c>
      <c r="X54" s="8" t="s">
        <v>35</v>
      </c>
      <c r="Y54" s="7">
        <v>43</v>
      </c>
      <c r="Z54" s="7">
        <v>62</v>
      </c>
      <c r="AA54" s="7">
        <v>73</v>
      </c>
      <c r="AB54" s="7">
        <v>64</v>
      </c>
      <c r="AC54" s="12">
        <f>R54*2+S54*3+T54*4+U54*3+V54*1+W54*6+X54*1+Y54*2.5+Z54*1.5+AA54*2+AB54*4</f>
        <v>1659.5</v>
      </c>
      <c r="AD54" s="12">
        <v>30</v>
      </c>
      <c r="AE54" s="12">
        <f>AC54/AD54</f>
        <v>55.31666666666667</v>
      </c>
      <c r="AF54" s="12">
        <f>L54+AC54</f>
        <v>3046.5</v>
      </c>
      <c r="AG54" s="12">
        <v>49.5</v>
      </c>
      <c r="AH54" s="12">
        <f>AF54/AG54</f>
        <v>61.545454545454547</v>
      </c>
    </row>
    <row r="55" spans="1:34">
      <c r="A55" s="9">
        <v>52</v>
      </c>
      <c r="B55" s="5" t="s">
        <v>141</v>
      </c>
      <c r="C55" s="10" t="s">
        <v>142</v>
      </c>
      <c r="D55" s="6">
        <v>48</v>
      </c>
      <c r="E55" s="6">
        <v>52</v>
      </c>
      <c r="F55" s="5" t="s">
        <v>39</v>
      </c>
      <c r="G55" s="6">
        <v>77</v>
      </c>
      <c r="H55" s="18" t="s">
        <v>36</v>
      </c>
      <c r="I55" s="6">
        <v>67</v>
      </c>
      <c r="J55" s="6">
        <v>81</v>
      </c>
      <c r="K55" s="6">
        <v>57</v>
      </c>
      <c r="L55" s="12">
        <f>D55*4.5+E55*2+F55*2+G55*2+H55*2+I55*2.5+J55*3+K55*1.5</f>
        <v>1270</v>
      </c>
      <c r="M55" s="12">
        <v>19.5</v>
      </c>
      <c r="N55" s="12">
        <f>L55/M55</f>
        <v>65.128205128205124</v>
      </c>
      <c r="O55" s="3"/>
      <c r="P55" s="5" t="s">
        <v>141</v>
      </c>
      <c r="Q55" s="10" t="s">
        <v>142</v>
      </c>
      <c r="R55" s="7">
        <v>63</v>
      </c>
      <c r="S55" s="7">
        <v>60</v>
      </c>
      <c r="T55" s="7">
        <v>55</v>
      </c>
      <c r="U55" s="7">
        <v>49</v>
      </c>
      <c r="V55" s="8" t="s">
        <v>35</v>
      </c>
      <c r="W55" s="7">
        <v>42</v>
      </c>
      <c r="X55" s="8" t="s">
        <v>35</v>
      </c>
      <c r="Y55" s="7">
        <v>70</v>
      </c>
      <c r="Z55" s="7">
        <v>66</v>
      </c>
      <c r="AA55" s="7">
        <v>78</v>
      </c>
      <c r="AB55" s="7">
        <v>63</v>
      </c>
      <c r="AC55" s="12">
        <f>R55*2+S55*3+T55*4+U55*3+V55*1+W55*6+X55*1+Y55*2.5+Z55*1.5+AA55*2+AB55*4</f>
        <v>1757</v>
      </c>
      <c r="AD55" s="12">
        <v>30</v>
      </c>
      <c r="AE55" s="12">
        <f>AC55/AD55</f>
        <v>58.56666666666667</v>
      </c>
      <c r="AF55" s="12">
        <f>L55+AC55</f>
        <v>3027</v>
      </c>
      <c r="AG55" s="12">
        <v>49.5</v>
      </c>
      <c r="AH55" s="12">
        <f>AF55/AG55</f>
        <v>61.151515151515149</v>
      </c>
    </row>
    <row r="56" spans="1:34">
      <c r="A56" s="9">
        <v>53</v>
      </c>
      <c r="B56" s="5" t="s">
        <v>135</v>
      </c>
      <c r="C56" s="10" t="s">
        <v>136</v>
      </c>
      <c r="D56" s="6">
        <v>50</v>
      </c>
      <c r="E56" s="6">
        <v>60</v>
      </c>
      <c r="F56" s="5" t="s">
        <v>39</v>
      </c>
      <c r="G56" s="6">
        <v>94</v>
      </c>
      <c r="H56" s="18" t="s">
        <v>36</v>
      </c>
      <c r="I56" s="6">
        <v>62</v>
      </c>
      <c r="J56" s="6">
        <v>62</v>
      </c>
      <c r="K56" s="6">
        <v>60</v>
      </c>
      <c r="L56" s="12">
        <f>D56*4.5+E56*2+F56*2+G56*2+H56*2+I56*2.5+J56*3+K56*1.5</f>
        <v>1264</v>
      </c>
      <c r="M56" s="12">
        <v>19.5</v>
      </c>
      <c r="N56" s="12">
        <f>L56/M56</f>
        <v>64.820512820512818</v>
      </c>
      <c r="O56" s="3"/>
      <c r="P56" s="5" t="s">
        <v>135</v>
      </c>
      <c r="Q56" s="10" t="s">
        <v>136</v>
      </c>
      <c r="R56" s="7">
        <v>61</v>
      </c>
      <c r="S56" s="7">
        <v>52</v>
      </c>
      <c r="T56" s="7">
        <v>44</v>
      </c>
      <c r="U56" s="7">
        <v>49</v>
      </c>
      <c r="V56" s="8" t="s">
        <v>35</v>
      </c>
      <c r="W56" s="7">
        <v>62</v>
      </c>
      <c r="X56" s="8" t="s">
        <v>36</v>
      </c>
      <c r="Y56" s="7">
        <v>53</v>
      </c>
      <c r="Z56" s="7">
        <v>60</v>
      </c>
      <c r="AA56" s="7">
        <v>79</v>
      </c>
      <c r="AB56" s="7">
        <v>62</v>
      </c>
      <c r="AC56" s="12">
        <f>R56*2+S56*3+T56*4+U56*3+V56*1+W56*6+X56*1+Y56*2.5+Z56*1.5+AA56*2+AB56*4</f>
        <v>1761.5</v>
      </c>
      <c r="AD56" s="12">
        <v>30</v>
      </c>
      <c r="AE56" s="12">
        <f>AC56/AD56</f>
        <v>58.716666666666669</v>
      </c>
      <c r="AF56" s="12">
        <f>L56+AC56</f>
        <v>3025.5</v>
      </c>
      <c r="AG56" s="12">
        <v>49.5</v>
      </c>
      <c r="AH56" s="12">
        <f>AF56/AG56</f>
        <v>61.121212121212125</v>
      </c>
    </row>
    <row r="57" spans="1:34">
      <c r="A57" s="9">
        <v>54</v>
      </c>
      <c r="B57" s="5" t="s">
        <v>143</v>
      </c>
      <c r="C57" s="10" t="s">
        <v>144</v>
      </c>
      <c r="D57" s="6">
        <v>36</v>
      </c>
      <c r="E57" s="6">
        <v>62</v>
      </c>
      <c r="F57" s="5" t="s">
        <v>35</v>
      </c>
      <c r="G57" s="6">
        <v>79</v>
      </c>
      <c r="H57" s="18" t="s">
        <v>36</v>
      </c>
      <c r="I57" s="6">
        <v>49</v>
      </c>
      <c r="J57" s="6">
        <v>70</v>
      </c>
      <c r="K57" s="6">
        <v>59</v>
      </c>
      <c r="L57" s="12">
        <f>D57*4.5+E57*2+F57*2+G57*2+H57*2+I57*2.5+J57*3+K57*1.5</f>
        <v>1185</v>
      </c>
      <c r="M57" s="12">
        <v>19.5</v>
      </c>
      <c r="N57" s="12">
        <f>L57/M57</f>
        <v>60.769230769230766</v>
      </c>
      <c r="O57" s="3"/>
      <c r="P57" s="5" t="s">
        <v>143</v>
      </c>
      <c r="Q57" s="10" t="s">
        <v>144</v>
      </c>
      <c r="R57" s="7">
        <v>70</v>
      </c>
      <c r="S57" s="7">
        <v>62</v>
      </c>
      <c r="T57" s="7">
        <v>56</v>
      </c>
      <c r="U57" s="7">
        <v>69</v>
      </c>
      <c r="V57" s="8" t="s">
        <v>35</v>
      </c>
      <c r="W57" s="7">
        <v>47</v>
      </c>
      <c r="X57" s="8" t="s">
        <v>39</v>
      </c>
      <c r="Y57" s="7">
        <v>34</v>
      </c>
      <c r="Z57" s="7">
        <v>77</v>
      </c>
      <c r="AA57" s="7">
        <v>80</v>
      </c>
      <c r="AB57" s="7">
        <v>68</v>
      </c>
      <c r="AC57" s="12">
        <f>R57*2+S57*3+T57*4+U57*3+V57*1+W57*6+X57*1+Y57*2.5+Z57*1.5+AA57*2+AB57*4</f>
        <v>1811.5</v>
      </c>
      <c r="AD57" s="12">
        <v>30</v>
      </c>
      <c r="AE57" s="12">
        <f>AC57/AD57</f>
        <v>60.383333333333333</v>
      </c>
      <c r="AF57" s="12">
        <f>L57+AC57</f>
        <v>2996.5</v>
      </c>
      <c r="AG57" s="12">
        <v>49.5</v>
      </c>
      <c r="AH57" s="12">
        <f>AF57/AG57</f>
        <v>60.535353535353536</v>
      </c>
    </row>
    <row r="58" spans="1:34">
      <c r="A58" s="9">
        <v>55</v>
      </c>
      <c r="B58" s="5" t="s">
        <v>151</v>
      </c>
      <c r="C58" s="10" t="s">
        <v>152</v>
      </c>
      <c r="D58" s="6">
        <v>50</v>
      </c>
      <c r="E58" s="6">
        <v>73</v>
      </c>
      <c r="F58" s="5" t="s">
        <v>39</v>
      </c>
      <c r="G58" s="6">
        <v>55</v>
      </c>
      <c r="H58" s="18" t="s">
        <v>36</v>
      </c>
      <c r="I58" s="6">
        <v>57</v>
      </c>
      <c r="J58" s="6">
        <v>72</v>
      </c>
      <c r="K58" s="6">
        <v>71</v>
      </c>
      <c r="L58" s="12">
        <f>D58*4.5+E58*2+F58*2+G58*2+H58*2+I58*2.5+J58*3+K58*1.5</f>
        <v>1246</v>
      </c>
      <c r="M58" s="12">
        <v>19.5</v>
      </c>
      <c r="N58" s="12">
        <f>L58/M58</f>
        <v>63.897435897435898</v>
      </c>
      <c r="O58" s="3"/>
      <c r="P58" s="5" t="s">
        <v>151</v>
      </c>
      <c r="Q58" s="10" t="s">
        <v>152</v>
      </c>
      <c r="R58" s="7">
        <v>79</v>
      </c>
      <c r="S58" s="7">
        <v>71</v>
      </c>
      <c r="T58" s="7">
        <v>33</v>
      </c>
      <c r="U58" s="7">
        <v>63</v>
      </c>
      <c r="V58" s="8" t="s">
        <v>35</v>
      </c>
      <c r="W58" s="7">
        <v>45</v>
      </c>
      <c r="X58" s="8" t="s">
        <v>35</v>
      </c>
      <c r="Y58" s="7">
        <v>49</v>
      </c>
      <c r="Z58" s="7">
        <v>68</v>
      </c>
      <c r="AA58" s="7">
        <v>80</v>
      </c>
      <c r="AB58" s="7">
        <v>62</v>
      </c>
      <c r="AC58" s="12">
        <f>R58*2+S58*3+T58*4+U58*3+V58*1+W58*6+X58*1+Y58*2.5+Z58*1.5+AA58*2+AB58*4</f>
        <v>1744.5</v>
      </c>
      <c r="AD58" s="12">
        <v>30</v>
      </c>
      <c r="AE58" s="12">
        <f>AC58/AD58</f>
        <v>58.15</v>
      </c>
      <c r="AF58" s="12">
        <f>L58+AC58</f>
        <v>2990.5</v>
      </c>
      <c r="AG58" s="12">
        <v>49.5</v>
      </c>
      <c r="AH58" s="12">
        <f>AF58/AG58</f>
        <v>60.414141414141412</v>
      </c>
    </row>
    <row r="59" spans="1:34">
      <c r="A59" s="9">
        <v>56</v>
      </c>
      <c r="B59" s="5" t="s">
        <v>147</v>
      </c>
      <c r="C59" s="10" t="s">
        <v>148</v>
      </c>
      <c r="D59" s="6">
        <v>46</v>
      </c>
      <c r="E59" s="6">
        <v>63</v>
      </c>
      <c r="F59" s="5" t="s">
        <v>39</v>
      </c>
      <c r="G59" s="6">
        <v>88</v>
      </c>
      <c r="H59" s="18" t="s">
        <v>50</v>
      </c>
      <c r="I59" s="6">
        <v>68</v>
      </c>
      <c r="J59" s="6">
        <v>71</v>
      </c>
      <c r="K59" s="6">
        <v>65</v>
      </c>
      <c r="L59" s="12">
        <f>D59*4.5+E59*2+F59*2+G59*2+H59*2+I59*2.5+J59*3+K59*1.5</f>
        <v>1309.5</v>
      </c>
      <c r="M59" s="12">
        <v>19.5</v>
      </c>
      <c r="N59" s="12">
        <f>L59/M59</f>
        <v>67.15384615384616</v>
      </c>
      <c r="O59" s="3"/>
      <c r="P59" s="5" t="s">
        <v>147</v>
      </c>
      <c r="Q59" s="10" t="s">
        <v>148</v>
      </c>
      <c r="R59" s="7">
        <v>77</v>
      </c>
      <c r="S59" s="7">
        <v>72</v>
      </c>
      <c r="T59" s="7">
        <v>16</v>
      </c>
      <c r="U59" s="7">
        <v>69</v>
      </c>
      <c r="V59" s="8" t="s">
        <v>35</v>
      </c>
      <c r="W59" s="7">
        <v>46</v>
      </c>
      <c r="X59" s="8" t="s">
        <v>35</v>
      </c>
      <c r="Y59" s="7">
        <v>32</v>
      </c>
      <c r="Z59" s="7">
        <v>68</v>
      </c>
      <c r="AA59" s="7">
        <v>81</v>
      </c>
      <c r="AB59" s="7">
        <v>62</v>
      </c>
      <c r="AC59" s="12">
        <f>R59*2+S59*3+T59*4+U59*3+V59*1+W59*6+X59*1+Y59*2.5+Z59*1.5+AA59*2+AB59*4</f>
        <v>1659</v>
      </c>
      <c r="AD59" s="12">
        <v>30</v>
      </c>
      <c r="AE59" s="12">
        <f>AC59/AD59</f>
        <v>55.3</v>
      </c>
      <c r="AF59" s="12">
        <f>L59+AC59</f>
        <v>2968.5</v>
      </c>
      <c r="AG59" s="12">
        <v>49.5</v>
      </c>
      <c r="AH59" s="12">
        <f>AF59/AG59</f>
        <v>59.969696969696969</v>
      </c>
    </row>
    <row r="60" spans="1:34">
      <c r="A60" s="9">
        <v>57</v>
      </c>
      <c r="B60" s="5" t="s">
        <v>145</v>
      </c>
      <c r="C60" s="10" t="s">
        <v>146</v>
      </c>
      <c r="D60" s="6">
        <v>51</v>
      </c>
      <c r="E60" s="6">
        <v>73</v>
      </c>
      <c r="F60" s="5" t="s">
        <v>39</v>
      </c>
      <c r="G60" s="6">
        <v>88</v>
      </c>
      <c r="H60" s="18" t="s">
        <v>36</v>
      </c>
      <c r="I60" s="6">
        <v>57</v>
      </c>
      <c r="J60" s="6">
        <v>65</v>
      </c>
      <c r="K60" s="6">
        <v>70</v>
      </c>
      <c r="L60" s="12">
        <f>D60*4.5+E60*2+F60*2+G60*2+H60*2+I60*2.5+J60*3+K60*1.5</f>
        <v>1294</v>
      </c>
      <c r="M60" s="12">
        <v>19.5</v>
      </c>
      <c r="N60" s="12">
        <f>L60/M60</f>
        <v>66.358974358974365</v>
      </c>
      <c r="O60" s="3"/>
      <c r="P60" s="5" t="s">
        <v>145</v>
      </c>
      <c r="Q60" s="10" t="s">
        <v>146</v>
      </c>
      <c r="R60" s="7">
        <v>72</v>
      </c>
      <c r="S60" s="7">
        <v>60</v>
      </c>
      <c r="T60" s="7">
        <v>27</v>
      </c>
      <c r="U60" s="7">
        <v>54</v>
      </c>
      <c r="V60" s="8" t="s">
        <v>35</v>
      </c>
      <c r="W60" s="7">
        <v>63</v>
      </c>
      <c r="X60" s="8" t="s">
        <v>35</v>
      </c>
      <c r="Y60" s="7">
        <v>55</v>
      </c>
      <c r="Z60" s="7">
        <v>44</v>
      </c>
      <c r="AA60" s="7">
        <v>82</v>
      </c>
      <c r="AB60" s="7">
        <v>42</v>
      </c>
      <c r="AC60" s="12">
        <f>R60*2+S60*3+T60*4+U60*3+V60*1+W60*6+X60*1+Y60*2.5+Z60*1.5+AA60*2+AB60*4</f>
        <v>1657.5</v>
      </c>
      <c r="AD60" s="12">
        <v>30</v>
      </c>
      <c r="AE60" s="12">
        <f>AC60/AD60</f>
        <v>55.25</v>
      </c>
      <c r="AF60" s="12">
        <f>L60+AC60</f>
        <v>2951.5</v>
      </c>
      <c r="AG60" s="12">
        <v>49.5</v>
      </c>
      <c r="AH60" s="12">
        <f>AF60/AG60</f>
        <v>59.626262626262623</v>
      </c>
    </row>
    <row r="61" spans="1:34">
      <c r="A61" s="9">
        <v>58</v>
      </c>
      <c r="B61" s="5" t="s">
        <v>149</v>
      </c>
      <c r="C61" s="10" t="s">
        <v>150</v>
      </c>
      <c r="D61" s="6">
        <v>54</v>
      </c>
      <c r="E61" s="6">
        <v>69</v>
      </c>
      <c r="F61" s="5" t="s">
        <v>39</v>
      </c>
      <c r="G61" s="6">
        <v>84</v>
      </c>
      <c r="H61" s="18" t="s">
        <v>36</v>
      </c>
      <c r="I61" s="6">
        <v>71</v>
      </c>
      <c r="J61" s="6">
        <v>73</v>
      </c>
      <c r="K61" s="6">
        <v>71</v>
      </c>
      <c r="L61" s="12">
        <f>D61*4.5+E61*2+F61*2+G61*2+H61*2+I61*2.5+J61*3+K61*1.5</f>
        <v>1352</v>
      </c>
      <c r="M61" s="12">
        <v>19.5</v>
      </c>
      <c r="N61" s="12">
        <f>L61/M61</f>
        <v>69.333333333333329</v>
      </c>
      <c r="O61" s="3"/>
      <c r="P61" s="5" t="s">
        <v>149</v>
      </c>
      <c r="Q61" s="10" t="s">
        <v>150</v>
      </c>
      <c r="R61" s="7">
        <v>73</v>
      </c>
      <c r="S61" s="7">
        <v>60</v>
      </c>
      <c r="T61" s="7">
        <v>46</v>
      </c>
      <c r="U61" s="7">
        <v>54</v>
      </c>
      <c r="V61" s="8" t="s">
        <v>35</v>
      </c>
      <c r="W61" s="7">
        <v>34</v>
      </c>
      <c r="X61" s="8" t="s">
        <v>39</v>
      </c>
      <c r="Y61" s="7">
        <v>46</v>
      </c>
      <c r="Z61" s="7">
        <v>41</v>
      </c>
      <c r="AA61" s="7">
        <v>77</v>
      </c>
      <c r="AB61" s="7">
        <v>60</v>
      </c>
      <c r="AC61" s="12">
        <f>R61*2+S61*3+T61*4+U61*3+V61*1+W61*6+X61*1+Y61*2.5+Z61*1.5+AA61*2+AB61*4</f>
        <v>1586.5</v>
      </c>
      <c r="AD61" s="12">
        <v>30</v>
      </c>
      <c r="AE61" s="12">
        <f>AC61/AD61</f>
        <v>52.883333333333333</v>
      </c>
      <c r="AF61" s="12">
        <f>L61+AC61</f>
        <v>2938.5</v>
      </c>
      <c r="AG61" s="12">
        <v>49.5</v>
      </c>
      <c r="AH61" s="12">
        <f>AF61/AG61</f>
        <v>59.363636363636367</v>
      </c>
    </row>
    <row r="62" spans="1:34">
      <c r="A62" s="9">
        <v>59</v>
      </c>
      <c r="B62" s="5" t="s">
        <v>153</v>
      </c>
      <c r="C62" s="10" t="s">
        <v>154</v>
      </c>
      <c r="D62" s="6">
        <v>46</v>
      </c>
      <c r="E62" s="6">
        <v>57</v>
      </c>
      <c r="F62" s="5" t="s">
        <v>35</v>
      </c>
      <c r="G62" s="6">
        <v>80</v>
      </c>
      <c r="H62" s="18" t="s">
        <v>36</v>
      </c>
      <c r="I62" s="6">
        <v>56</v>
      </c>
      <c r="J62" s="6">
        <v>65</v>
      </c>
      <c r="K62" s="6">
        <v>60</v>
      </c>
      <c r="L62" s="12">
        <f>D62*4.5+E62*2+F62*2+G62*2+H62*2+I62*2.5+J62*3+K62*1.5</f>
        <v>1226</v>
      </c>
      <c r="M62" s="12">
        <v>19.5</v>
      </c>
      <c r="N62" s="12">
        <f>L62/M62</f>
        <v>62.871794871794869</v>
      </c>
      <c r="O62" s="3"/>
      <c r="P62" s="5" t="s">
        <v>153</v>
      </c>
      <c r="Q62" s="10" t="s">
        <v>154</v>
      </c>
      <c r="R62" s="7">
        <v>65</v>
      </c>
      <c r="S62" s="7">
        <v>50</v>
      </c>
      <c r="T62" s="7">
        <v>35</v>
      </c>
      <c r="U62" s="7">
        <v>54</v>
      </c>
      <c r="V62" s="8" t="s">
        <v>36</v>
      </c>
      <c r="W62" s="7">
        <v>45</v>
      </c>
      <c r="X62" s="8" t="s">
        <v>39</v>
      </c>
      <c r="Y62" s="7">
        <v>68</v>
      </c>
      <c r="Z62" s="7">
        <v>71</v>
      </c>
      <c r="AA62" s="7">
        <v>80</v>
      </c>
      <c r="AB62" s="7">
        <v>68</v>
      </c>
      <c r="AC62" s="12">
        <f>R62*2+S62*3+T62*4+U62*3+V62*1+W62*6+X62*1+Y62*2.5+Z62*1.5+AA62*2+AB62*4</f>
        <v>1710.5</v>
      </c>
      <c r="AD62" s="12">
        <v>30</v>
      </c>
      <c r="AE62" s="12">
        <f>AC62/AD62</f>
        <v>57.016666666666666</v>
      </c>
      <c r="AF62" s="12">
        <f>L62+AC62</f>
        <v>2936.5</v>
      </c>
      <c r="AG62" s="12">
        <v>49.5</v>
      </c>
      <c r="AH62" s="12">
        <f>AF62/AG62</f>
        <v>59.323232323232325</v>
      </c>
    </row>
    <row r="63" spans="1:34">
      <c r="A63" s="9">
        <v>60</v>
      </c>
      <c r="B63" s="5" t="s">
        <v>155</v>
      </c>
      <c r="C63" s="5" t="s">
        <v>156</v>
      </c>
      <c r="D63" s="6">
        <v>61</v>
      </c>
      <c r="E63" s="6">
        <v>65</v>
      </c>
      <c r="F63" s="5" t="s">
        <v>39</v>
      </c>
      <c r="G63" s="6">
        <v>76</v>
      </c>
      <c r="H63" s="18" t="s">
        <v>50</v>
      </c>
      <c r="I63" s="6">
        <v>62</v>
      </c>
      <c r="J63" s="6">
        <v>66</v>
      </c>
      <c r="K63" s="6">
        <v>66</v>
      </c>
      <c r="L63" s="12">
        <f>D63*4.5+E63*2+F63*2+G63*2+H63*2+I63*2.5+J63*3+K63*1.5</f>
        <v>1328.5</v>
      </c>
      <c r="M63" s="12">
        <v>19.5</v>
      </c>
      <c r="N63" s="12">
        <f>L63/M63</f>
        <v>68.128205128205124</v>
      </c>
      <c r="O63" s="3"/>
      <c r="P63" s="5" t="s">
        <v>155</v>
      </c>
      <c r="Q63" s="10" t="s">
        <v>156</v>
      </c>
      <c r="R63" s="7">
        <v>76</v>
      </c>
      <c r="S63" s="7">
        <v>56</v>
      </c>
      <c r="T63" s="7">
        <v>65</v>
      </c>
      <c r="U63" s="7">
        <v>60</v>
      </c>
      <c r="V63" s="8" t="s">
        <v>36</v>
      </c>
      <c r="W63" s="7">
        <v>14</v>
      </c>
      <c r="X63" s="8" t="s">
        <v>35</v>
      </c>
      <c r="Y63" s="7">
        <v>48</v>
      </c>
      <c r="Z63" s="7">
        <v>62</v>
      </c>
      <c r="AA63" s="7">
        <v>68</v>
      </c>
      <c r="AB63" s="7">
        <v>63</v>
      </c>
      <c r="AC63" s="12">
        <f>R63*2+S63*3+T63*4+U63*3+V63*1+W63*6+X63*1+Y63*2.5+Z63*1.5+AA63*2+AB63*4</f>
        <v>1605</v>
      </c>
      <c r="AD63" s="12">
        <v>30</v>
      </c>
      <c r="AE63" s="12">
        <f>AC63/AD63</f>
        <v>53.5</v>
      </c>
      <c r="AF63" s="12">
        <f>L63+AC63</f>
        <v>2933.5</v>
      </c>
      <c r="AG63" s="12">
        <v>49.5</v>
      </c>
      <c r="AH63" s="12">
        <f>AF63/AG63</f>
        <v>59.262626262626263</v>
      </c>
    </row>
    <row r="64" spans="1:34">
      <c r="A64" s="9">
        <v>61</v>
      </c>
      <c r="B64" s="5" t="s">
        <v>157</v>
      </c>
      <c r="C64" s="5" t="s">
        <v>158</v>
      </c>
      <c r="D64" s="6">
        <v>62</v>
      </c>
      <c r="E64" s="6">
        <v>60</v>
      </c>
      <c r="F64" s="5" t="s">
        <v>39</v>
      </c>
      <c r="G64" s="6">
        <v>81</v>
      </c>
      <c r="H64" s="18" t="s">
        <v>36</v>
      </c>
      <c r="I64" s="6">
        <v>66</v>
      </c>
      <c r="J64" s="6">
        <v>73</v>
      </c>
      <c r="K64" s="6">
        <v>69</v>
      </c>
      <c r="L64" s="12">
        <f>D64*4.5+E64*2+F64*2+G64*2+H64*2+I64*2.5+J64*3+K64*1.5</f>
        <v>1348.5</v>
      </c>
      <c r="M64" s="12">
        <v>19.5</v>
      </c>
      <c r="N64" s="12">
        <f>L64/M64</f>
        <v>69.15384615384616</v>
      </c>
      <c r="O64" s="3"/>
      <c r="P64" s="5" t="s">
        <v>157</v>
      </c>
      <c r="Q64" s="10" t="s">
        <v>158</v>
      </c>
      <c r="R64" s="7">
        <v>72</v>
      </c>
      <c r="S64" s="7">
        <v>61</v>
      </c>
      <c r="T64" s="7">
        <v>42</v>
      </c>
      <c r="U64" s="7">
        <v>58</v>
      </c>
      <c r="V64" s="8" t="s">
        <v>35</v>
      </c>
      <c r="W64" s="7">
        <v>30</v>
      </c>
      <c r="X64" s="8" t="s">
        <v>35</v>
      </c>
      <c r="Y64" s="7">
        <v>31</v>
      </c>
      <c r="Z64" s="7">
        <v>66</v>
      </c>
      <c r="AA64" s="7">
        <v>67</v>
      </c>
      <c r="AB64" s="7">
        <v>61</v>
      </c>
      <c r="AC64" s="12">
        <f>R64*2+S64*3+T64*4+U64*3+V64*1+W64*6+X64*1+Y64*2.5+Z64*1.5+AA64*2+AB64*4</f>
        <v>1553.5</v>
      </c>
      <c r="AD64" s="12">
        <v>30</v>
      </c>
      <c r="AE64" s="12">
        <f>AC64/AD64</f>
        <v>51.783333333333331</v>
      </c>
      <c r="AF64" s="12">
        <f>L64+AC64</f>
        <v>2902</v>
      </c>
      <c r="AG64" s="12">
        <v>49.5</v>
      </c>
      <c r="AH64" s="12">
        <f>AF64/AG64</f>
        <v>58.626262626262623</v>
      </c>
    </row>
    <row r="65" spans="1:34">
      <c r="A65" s="9">
        <v>62</v>
      </c>
      <c r="B65" s="5" t="s">
        <v>159</v>
      </c>
      <c r="C65" s="5" t="s">
        <v>160</v>
      </c>
      <c r="D65" s="6">
        <v>65</v>
      </c>
      <c r="E65" s="6">
        <v>60</v>
      </c>
      <c r="F65" s="5" t="s">
        <v>35</v>
      </c>
      <c r="G65" s="6">
        <v>80</v>
      </c>
      <c r="H65" s="18" t="s">
        <v>36</v>
      </c>
      <c r="I65" s="6">
        <v>62</v>
      </c>
      <c r="J65" s="6">
        <v>70</v>
      </c>
      <c r="K65" s="6">
        <v>65</v>
      </c>
      <c r="L65" s="12">
        <f>D65*4.5+E65*2+F65*2+G65*2+H65*2+I65*2.5+J65*3+K65*1.5</f>
        <v>1355</v>
      </c>
      <c r="M65" s="12">
        <v>19.5</v>
      </c>
      <c r="N65" s="12">
        <f>L65/M65</f>
        <v>69.487179487179489</v>
      </c>
      <c r="O65" s="3"/>
      <c r="P65" s="5" t="s">
        <v>159</v>
      </c>
      <c r="Q65" s="10" t="s">
        <v>160</v>
      </c>
      <c r="R65" s="7">
        <v>65</v>
      </c>
      <c r="S65" s="7">
        <v>69</v>
      </c>
      <c r="T65" s="7">
        <v>45</v>
      </c>
      <c r="U65" s="7">
        <v>63</v>
      </c>
      <c r="V65" s="8" t="s">
        <v>35</v>
      </c>
      <c r="W65" s="7">
        <v>29</v>
      </c>
      <c r="X65" s="8" t="s">
        <v>36</v>
      </c>
      <c r="Y65" s="7">
        <v>43</v>
      </c>
      <c r="Z65" s="7">
        <v>65</v>
      </c>
      <c r="AA65" s="7">
        <v>63</v>
      </c>
      <c r="AB65" s="7">
        <v>42</v>
      </c>
      <c r="AC65" s="12">
        <f>R65*2+S65*3+T65*4+U65*3+V65*1+W65*6+X65*1+Y65*2.5+Z65*1.5+AA65*2+AB65*4</f>
        <v>1539</v>
      </c>
      <c r="AD65" s="12">
        <v>30</v>
      </c>
      <c r="AE65" s="12">
        <f>AC65/AD65</f>
        <v>51.3</v>
      </c>
      <c r="AF65" s="12">
        <f>L65+AC65</f>
        <v>2894</v>
      </c>
      <c r="AG65" s="12">
        <v>49.5</v>
      </c>
      <c r="AH65" s="12">
        <f>AF65/AG65</f>
        <v>58.464646464646464</v>
      </c>
    </row>
    <row r="66" spans="1:34">
      <c r="A66" s="9">
        <v>63</v>
      </c>
      <c r="B66" s="5" t="s">
        <v>163</v>
      </c>
      <c r="C66" s="5" t="s">
        <v>164</v>
      </c>
      <c r="D66" s="6">
        <v>65</v>
      </c>
      <c r="E66" s="6">
        <v>73</v>
      </c>
      <c r="F66" s="5" t="s">
        <v>35</v>
      </c>
      <c r="G66" s="6">
        <v>80</v>
      </c>
      <c r="H66" s="18" t="s">
        <v>36</v>
      </c>
      <c r="I66" s="6">
        <v>57</v>
      </c>
      <c r="J66" s="6">
        <v>64</v>
      </c>
      <c r="K66" s="6">
        <v>55</v>
      </c>
      <c r="L66" s="12">
        <f>D66*4.5+E66*2+F66*2+G66*2+H66*2+I66*2.5+J66*3+K66*1.5</f>
        <v>1335.5</v>
      </c>
      <c r="M66" s="12">
        <v>19.5</v>
      </c>
      <c r="N66" s="12">
        <f>L66/M66</f>
        <v>68.487179487179489</v>
      </c>
      <c r="O66" s="3"/>
      <c r="P66" s="5" t="s">
        <v>163</v>
      </c>
      <c r="Q66" s="10" t="s">
        <v>164</v>
      </c>
      <c r="R66" s="7">
        <v>63</v>
      </c>
      <c r="S66" s="7">
        <v>60</v>
      </c>
      <c r="T66" s="7">
        <v>33</v>
      </c>
      <c r="U66" s="7">
        <v>61</v>
      </c>
      <c r="V66" s="8" t="s">
        <v>36</v>
      </c>
      <c r="W66" s="7">
        <v>31</v>
      </c>
      <c r="X66" s="8" t="s">
        <v>35</v>
      </c>
      <c r="Y66" s="7">
        <v>40</v>
      </c>
      <c r="Z66" s="7">
        <v>67</v>
      </c>
      <c r="AA66" s="7">
        <v>61</v>
      </c>
      <c r="AB66" s="7">
        <v>66</v>
      </c>
      <c r="AC66" s="12">
        <f>R66*2+S66*3+T66*4+U66*3+V66*1+W66*6+X66*1+Y66*2.5+Z66*1.5+AA66*2+AB66*4</f>
        <v>1553.5</v>
      </c>
      <c r="AD66" s="12">
        <v>30</v>
      </c>
      <c r="AE66" s="12">
        <f>AC66/AD66</f>
        <v>51.783333333333331</v>
      </c>
      <c r="AF66" s="12">
        <f>L66+AC66</f>
        <v>2889</v>
      </c>
      <c r="AG66" s="12">
        <v>49.5</v>
      </c>
      <c r="AH66" s="12">
        <f>AF66/AG66</f>
        <v>58.363636363636367</v>
      </c>
    </row>
    <row r="67" spans="1:34">
      <c r="A67" s="9">
        <v>64</v>
      </c>
      <c r="B67" s="5" t="s">
        <v>165</v>
      </c>
      <c r="C67" s="10" t="s">
        <v>166</v>
      </c>
      <c r="D67" s="6">
        <v>33</v>
      </c>
      <c r="E67" s="6">
        <v>50</v>
      </c>
      <c r="F67" s="5" t="s">
        <v>39</v>
      </c>
      <c r="G67" s="6">
        <v>78</v>
      </c>
      <c r="H67" s="18" t="s">
        <v>36</v>
      </c>
      <c r="I67" s="6">
        <v>68</v>
      </c>
      <c r="J67" s="6">
        <v>65</v>
      </c>
      <c r="K67" s="6">
        <v>53</v>
      </c>
      <c r="L67" s="12">
        <f>D67*4.5+E67*2+F67*2+G67*2+H67*2+I67*2.5+J67*3+K67*1.5</f>
        <v>1149</v>
      </c>
      <c r="M67" s="12">
        <v>19.5</v>
      </c>
      <c r="N67" s="12">
        <f>L67/M67</f>
        <v>58.92307692307692</v>
      </c>
      <c r="O67" s="3"/>
      <c r="P67" s="5" t="s">
        <v>165</v>
      </c>
      <c r="Q67" s="10" t="s">
        <v>166</v>
      </c>
      <c r="R67" s="7">
        <v>68</v>
      </c>
      <c r="S67" s="7">
        <v>50</v>
      </c>
      <c r="T67" s="7">
        <v>55</v>
      </c>
      <c r="U67" s="7">
        <v>60</v>
      </c>
      <c r="V67" s="8" t="s">
        <v>35</v>
      </c>
      <c r="W67" s="7">
        <v>50</v>
      </c>
      <c r="X67" s="8" t="s">
        <v>39</v>
      </c>
      <c r="Y67" s="7">
        <v>55</v>
      </c>
      <c r="Z67" s="7">
        <v>60</v>
      </c>
      <c r="AA67" s="7">
        <v>71</v>
      </c>
      <c r="AB67" s="7">
        <v>61</v>
      </c>
      <c r="AC67" s="12">
        <f>R67*2+S67*3+T67*4+U67*3+V67*1+W67*6+X67*1+Y67*2.5+Z67*1.5+AA67*2+AB67*4</f>
        <v>1739.5</v>
      </c>
      <c r="AD67" s="12">
        <v>30</v>
      </c>
      <c r="AE67" s="12">
        <f>AC67/AD67</f>
        <v>57.983333333333334</v>
      </c>
      <c r="AF67" s="12">
        <f>L67+AC67</f>
        <v>2888.5</v>
      </c>
      <c r="AG67" s="12">
        <v>49.5</v>
      </c>
      <c r="AH67" s="12">
        <f>AF67/AG67</f>
        <v>58.353535353535356</v>
      </c>
    </row>
    <row r="68" spans="1:34">
      <c r="A68" s="9">
        <v>65</v>
      </c>
      <c r="B68" s="5" t="s">
        <v>169</v>
      </c>
      <c r="C68" s="10" t="s">
        <v>170</v>
      </c>
      <c r="D68" s="6">
        <v>46</v>
      </c>
      <c r="E68" s="6">
        <v>71</v>
      </c>
      <c r="F68" s="5" t="s">
        <v>39</v>
      </c>
      <c r="G68" s="6">
        <v>83</v>
      </c>
      <c r="H68" s="18" t="s">
        <v>50</v>
      </c>
      <c r="I68" s="6">
        <v>63</v>
      </c>
      <c r="J68" s="6">
        <v>78</v>
      </c>
      <c r="K68" s="6">
        <v>72</v>
      </c>
      <c r="L68" s="12">
        <f>D68*4.5+E68*2+F68*2+G68*2+H68*2+I68*2.5+J68*3+K68*1.5</f>
        <v>1334.5</v>
      </c>
      <c r="M68" s="12">
        <v>19.5</v>
      </c>
      <c r="N68" s="12">
        <f>L68/M68</f>
        <v>68.435897435897431</v>
      </c>
      <c r="O68" s="3"/>
      <c r="P68" s="5" t="s">
        <v>169</v>
      </c>
      <c r="Q68" s="10" t="s">
        <v>170</v>
      </c>
      <c r="R68" s="7">
        <v>74</v>
      </c>
      <c r="S68" s="7">
        <v>62</v>
      </c>
      <c r="T68" s="7">
        <v>36</v>
      </c>
      <c r="U68" s="7">
        <v>60</v>
      </c>
      <c r="V68" s="8" t="s">
        <v>36</v>
      </c>
      <c r="W68" s="7">
        <v>32</v>
      </c>
      <c r="X68" s="8" t="s">
        <v>39</v>
      </c>
      <c r="Y68" s="7">
        <v>52</v>
      </c>
      <c r="Z68" s="7">
        <v>61</v>
      </c>
      <c r="AA68" s="7">
        <v>43</v>
      </c>
      <c r="AB68" s="7">
        <v>60</v>
      </c>
      <c r="AC68" s="12">
        <f>R68*2+S68*3+T68*4+U68*3+V68*1+W68*6+X68*1+Y68*2.5+Z68*1.5+AA68*2+AB68*4</f>
        <v>1547.5</v>
      </c>
      <c r="AD68" s="12">
        <v>30</v>
      </c>
      <c r="AE68" s="12">
        <f>AC68/AD68</f>
        <v>51.583333333333336</v>
      </c>
      <c r="AF68" s="12">
        <f>L68+AC68</f>
        <v>2882</v>
      </c>
      <c r="AG68" s="12">
        <v>49.5</v>
      </c>
      <c r="AH68" s="12">
        <f>AF68/AG68</f>
        <v>58.222222222222221</v>
      </c>
    </row>
    <row r="69" spans="1:34">
      <c r="A69" s="9">
        <v>66</v>
      </c>
      <c r="B69" s="11" t="s">
        <v>167</v>
      </c>
      <c r="C69" s="10" t="s">
        <v>168</v>
      </c>
      <c r="D69" s="6">
        <v>45</v>
      </c>
      <c r="E69" s="6">
        <v>71</v>
      </c>
      <c r="F69" s="5" t="s">
        <v>39</v>
      </c>
      <c r="G69" s="6">
        <v>81</v>
      </c>
      <c r="H69" s="18" t="s">
        <v>36</v>
      </c>
      <c r="I69" s="6">
        <v>54</v>
      </c>
      <c r="J69" s="6">
        <v>82</v>
      </c>
      <c r="K69" s="6">
        <v>71</v>
      </c>
      <c r="L69" s="12">
        <f>D69*4.5+E69*2+F69*2+G69*2+H69*2+I69*2.5+J69*3+K69*1.5</f>
        <v>1294</v>
      </c>
      <c r="M69" s="12">
        <v>19.5</v>
      </c>
      <c r="N69" s="12">
        <f>L69/M69</f>
        <v>66.358974358974365</v>
      </c>
      <c r="O69" s="3"/>
      <c r="P69" s="5" t="s">
        <v>167</v>
      </c>
      <c r="Q69" s="10" t="s">
        <v>168</v>
      </c>
      <c r="R69" s="7">
        <v>78</v>
      </c>
      <c r="S69" s="7">
        <v>71</v>
      </c>
      <c r="T69" s="7">
        <v>28</v>
      </c>
      <c r="U69" s="7">
        <v>59</v>
      </c>
      <c r="V69" s="8" t="s">
        <v>36</v>
      </c>
      <c r="W69" s="7">
        <v>36</v>
      </c>
      <c r="X69" s="8" t="s">
        <v>36</v>
      </c>
      <c r="Y69" s="7">
        <v>37</v>
      </c>
      <c r="Z69" s="7">
        <v>70</v>
      </c>
      <c r="AA69" s="7">
        <v>76</v>
      </c>
      <c r="AB69" s="7">
        <v>46</v>
      </c>
      <c r="AC69" s="12">
        <f>R69*2+S69*3+T69*4+U69*3+V69*1+W69*6+X69*1+Y69*2.5+Z69*1.5+AA69*2+AB69*4</f>
        <v>1577.5</v>
      </c>
      <c r="AD69" s="12">
        <v>30</v>
      </c>
      <c r="AE69" s="12">
        <f>AC69/AD69</f>
        <v>52.583333333333336</v>
      </c>
      <c r="AF69" s="12">
        <f>L69+AC69</f>
        <v>2871.5</v>
      </c>
      <c r="AG69" s="12">
        <v>49.5</v>
      </c>
      <c r="AH69" s="12">
        <f>AF69/AG69</f>
        <v>58.01010101010101</v>
      </c>
    </row>
    <row r="70" spans="1:34">
      <c r="A70" s="9">
        <v>67</v>
      </c>
      <c r="B70" s="5" t="s">
        <v>161</v>
      </c>
      <c r="C70" s="5" t="s">
        <v>162</v>
      </c>
      <c r="D70" s="6">
        <v>62</v>
      </c>
      <c r="E70" s="6">
        <v>63</v>
      </c>
      <c r="F70" s="5" t="s">
        <v>39</v>
      </c>
      <c r="G70" s="6">
        <v>90</v>
      </c>
      <c r="H70" s="18" t="s">
        <v>36</v>
      </c>
      <c r="I70" s="6">
        <v>68</v>
      </c>
      <c r="J70" s="6">
        <v>72</v>
      </c>
      <c r="K70" s="6">
        <v>75</v>
      </c>
      <c r="L70" s="12">
        <f>D70*4.5+E70*2+F70*2+G70*2+H70*2+I70*2.5+J70*3+K70*1.5</f>
        <v>1383.5</v>
      </c>
      <c r="M70" s="12">
        <v>19.5</v>
      </c>
      <c r="N70" s="12">
        <f>L70/M70</f>
        <v>70.948717948717942</v>
      </c>
      <c r="O70" s="3"/>
      <c r="P70" s="5" t="s">
        <v>161</v>
      </c>
      <c r="Q70" s="10" t="s">
        <v>162</v>
      </c>
      <c r="R70" s="7">
        <v>68</v>
      </c>
      <c r="S70" s="7">
        <v>60</v>
      </c>
      <c r="T70" s="7">
        <v>36</v>
      </c>
      <c r="U70" s="7">
        <v>67</v>
      </c>
      <c r="V70" s="8" t="s">
        <v>35</v>
      </c>
      <c r="W70" s="7">
        <v>34</v>
      </c>
      <c r="X70" s="8" t="s">
        <v>39</v>
      </c>
      <c r="Y70" s="7">
        <v>53</v>
      </c>
      <c r="Z70" s="7">
        <v>60</v>
      </c>
      <c r="AA70" s="7">
        <v>62</v>
      </c>
      <c r="AB70" s="7">
        <v>34</v>
      </c>
      <c r="AC70" s="12">
        <f>R70*2+S70*3+T70*4+U70*3+V70*1+W70*6+X70*1+Y70*2.5+Z70*1.5+AA70*2+AB70*4</f>
        <v>1487.5</v>
      </c>
      <c r="AD70" s="12">
        <v>30</v>
      </c>
      <c r="AE70" s="12">
        <f>AC70/AD70</f>
        <v>49.583333333333336</v>
      </c>
      <c r="AF70" s="12">
        <f>L70+AC70</f>
        <v>2871</v>
      </c>
      <c r="AG70" s="12">
        <v>49.5</v>
      </c>
      <c r="AH70" s="12">
        <f>AF70/AG70</f>
        <v>58</v>
      </c>
    </row>
    <row r="71" spans="1:34">
      <c r="A71" s="9">
        <v>68</v>
      </c>
      <c r="B71" s="5" t="s">
        <v>171</v>
      </c>
      <c r="C71" s="10" t="s">
        <v>172</v>
      </c>
      <c r="D71" s="6">
        <v>37</v>
      </c>
      <c r="E71" s="6">
        <v>61</v>
      </c>
      <c r="F71" s="5" t="s">
        <v>39</v>
      </c>
      <c r="G71" s="6">
        <v>77</v>
      </c>
      <c r="H71" s="18" t="s">
        <v>36</v>
      </c>
      <c r="I71" s="6">
        <v>62</v>
      </c>
      <c r="J71" s="6">
        <v>61</v>
      </c>
      <c r="K71" s="6">
        <v>59</v>
      </c>
      <c r="L71" s="12">
        <f>D71*4.5+E71*2+F71*2+G71*2+H71*2+I71*2.5+J71*3+K71*1.5</f>
        <v>1169</v>
      </c>
      <c r="M71" s="12">
        <v>19.5</v>
      </c>
      <c r="N71" s="12">
        <f>L71/M71</f>
        <v>59.948717948717949</v>
      </c>
      <c r="O71" s="3"/>
      <c r="P71" s="5" t="s">
        <v>171</v>
      </c>
      <c r="Q71" s="10" t="s">
        <v>172</v>
      </c>
      <c r="R71" s="7">
        <v>65</v>
      </c>
      <c r="S71" s="7">
        <v>46</v>
      </c>
      <c r="T71" s="7">
        <v>29</v>
      </c>
      <c r="U71" s="7">
        <v>56</v>
      </c>
      <c r="V71" s="8" t="s">
        <v>35</v>
      </c>
      <c r="W71" s="7">
        <v>63</v>
      </c>
      <c r="X71" s="8" t="s">
        <v>35</v>
      </c>
      <c r="Y71" s="7">
        <v>44</v>
      </c>
      <c r="Z71" s="7">
        <v>60</v>
      </c>
      <c r="AA71" s="7">
        <v>81</v>
      </c>
      <c r="AB71" s="7">
        <v>63</v>
      </c>
      <c r="AC71" s="12">
        <f>R71*2+S71*3+T71*4+U71*3+V71*1+W71*6+X71*1+Y71*2.5+Z71*1.5+AA71*2+AB71*4</f>
        <v>1694</v>
      </c>
      <c r="AD71" s="12">
        <v>30</v>
      </c>
      <c r="AE71" s="12">
        <f>AC71/AD71</f>
        <v>56.466666666666669</v>
      </c>
      <c r="AF71" s="12">
        <f>L71+AC71</f>
        <v>2863</v>
      </c>
      <c r="AG71" s="12">
        <v>49.5</v>
      </c>
      <c r="AH71" s="12">
        <f>AF71/AG71</f>
        <v>57.838383838383841</v>
      </c>
    </row>
    <row r="72" spans="1:34">
      <c r="A72" s="9">
        <v>69</v>
      </c>
      <c r="B72" s="11" t="s">
        <v>173</v>
      </c>
      <c r="C72" s="10" t="s">
        <v>174</v>
      </c>
      <c r="D72" s="6">
        <v>50</v>
      </c>
      <c r="E72" s="6">
        <v>64</v>
      </c>
      <c r="F72" s="5" t="s">
        <v>35</v>
      </c>
      <c r="G72" s="6">
        <v>80</v>
      </c>
      <c r="H72" s="18" t="s">
        <v>36</v>
      </c>
      <c r="I72" s="6">
        <v>71</v>
      </c>
      <c r="J72" s="6">
        <v>69</v>
      </c>
      <c r="K72" s="6">
        <v>65</v>
      </c>
      <c r="L72" s="12">
        <f>D72*4.5+E72*2+F72*2+G72*2+H72*2+I72*2.5+J72*3+K72*1.5</f>
        <v>1315</v>
      </c>
      <c r="M72" s="12">
        <v>19.5</v>
      </c>
      <c r="N72" s="12">
        <f>L72/M72</f>
        <v>67.435897435897431</v>
      </c>
      <c r="O72" s="3"/>
      <c r="P72" s="5" t="s">
        <v>173</v>
      </c>
      <c r="Q72" s="10" t="s">
        <v>174</v>
      </c>
      <c r="R72" s="7">
        <v>79</v>
      </c>
      <c r="S72" s="7">
        <v>64</v>
      </c>
      <c r="T72" s="7">
        <v>41</v>
      </c>
      <c r="U72" s="7">
        <v>60</v>
      </c>
      <c r="V72" s="8" t="s">
        <v>36</v>
      </c>
      <c r="W72" s="7">
        <v>12</v>
      </c>
      <c r="X72" s="8" t="s">
        <v>39</v>
      </c>
      <c r="Y72" s="7">
        <v>36</v>
      </c>
      <c r="Z72" s="7">
        <v>78</v>
      </c>
      <c r="AA72" s="7">
        <v>82</v>
      </c>
      <c r="AB72" s="7">
        <v>62</v>
      </c>
      <c r="AC72" s="12">
        <f>R72*2+S72*3+T72*4+U72*3+V72*1+W72*6+X72*1+Y72*2.5+Z72*1.5+AA72*2+AB72*4</f>
        <v>1535</v>
      </c>
      <c r="AD72" s="12">
        <v>30</v>
      </c>
      <c r="AE72" s="12">
        <f>AC72/AD72</f>
        <v>51.166666666666664</v>
      </c>
      <c r="AF72" s="12">
        <f>L72+AC72</f>
        <v>2850</v>
      </c>
      <c r="AG72" s="12">
        <v>49.5</v>
      </c>
      <c r="AH72" s="12">
        <f>AF72/AG72</f>
        <v>57.575757575757578</v>
      </c>
    </row>
    <row r="73" spans="1:34">
      <c r="A73" s="9">
        <v>70</v>
      </c>
      <c r="B73" s="5" t="s">
        <v>177</v>
      </c>
      <c r="C73" s="10" t="s">
        <v>178</v>
      </c>
      <c r="D73" s="6">
        <v>46</v>
      </c>
      <c r="E73" s="6">
        <v>62</v>
      </c>
      <c r="F73" s="5" t="s">
        <v>39</v>
      </c>
      <c r="G73" s="6">
        <v>71</v>
      </c>
      <c r="H73" s="18" t="s">
        <v>35</v>
      </c>
      <c r="I73" s="6">
        <v>62</v>
      </c>
      <c r="J73" s="6">
        <v>69</v>
      </c>
      <c r="K73" s="6">
        <v>63</v>
      </c>
      <c r="L73" s="12">
        <f>D73*4.5+E73*2+F73*2+G73*2+H73*2+I73*2.5+J73*3+K73*1.5</f>
        <v>1209.5</v>
      </c>
      <c r="M73" s="12">
        <v>19.5</v>
      </c>
      <c r="N73" s="12">
        <f>L73/M73</f>
        <v>62.025641025641029</v>
      </c>
      <c r="O73" s="3"/>
      <c r="P73" s="5" t="s">
        <v>177</v>
      </c>
      <c r="Q73" s="10" t="s">
        <v>178</v>
      </c>
      <c r="R73" s="7">
        <v>65</v>
      </c>
      <c r="S73" s="7">
        <v>45</v>
      </c>
      <c r="T73" s="7">
        <v>33</v>
      </c>
      <c r="U73" s="7">
        <v>67</v>
      </c>
      <c r="V73" s="8" t="s">
        <v>35</v>
      </c>
      <c r="W73" s="7">
        <v>41</v>
      </c>
      <c r="X73" s="8" t="s">
        <v>36</v>
      </c>
      <c r="Y73" s="7">
        <v>54</v>
      </c>
      <c r="Z73" s="7">
        <v>60</v>
      </c>
      <c r="AA73" s="7">
        <v>79</v>
      </c>
      <c r="AB73" s="7">
        <v>62</v>
      </c>
      <c r="AC73" s="12">
        <f>R73*2+S73*3+T73*4+U73*3+V73*1+W73*6+X73*1+Y73*2.5+Z73*1.5+AA73*2+AB73*4</f>
        <v>1635</v>
      </c>
      <c r="AD73" s="12">
        <v>30</v>
      </c>
      <c r="AE73" s="12">
        <f>AC73/AD73</f>
        <v>54.5</v>
      </c>
      <c r="AF73" s="12">
        <f>L73+AC73</f>
        <v>2844.5</v>
      </c>
      <c r="AG73" s="12">
        <v>49.5</v>
      </c>
      <c r="AH73" s="12">
        <f>AF73/AG73</f>
        <v>57.464646464646464</v>
      </c>
    </row>
    <row r="74" spans="1:34">
      <c r="A74" s="9">
        <v>71</v>
      </c>
      <c r="B74" s="5" t="s">
        <v>175</v>
      </c>
      <c r="C74" s="10" t="s">
        <v>176</v>
      </c>
      <c r="D74" s="6">
        <v>41</v>
      </c>
      <c r="E74" s="6">
        <v>57</v>
      </c>
      <c r="F74" s="5" t="s">
        <v>35</v>
      </c>
      <c r="G74" s="6">
        <v>85</v>
      </c>
      <c r="H74" s="18" t="s">
        <v>36</v>
      </c>
      <c r="I74" s="6">
        <v>56</v>
      </c>
      <c r="J74" s="6">
        <v>62</v>
      </c>
      <c r="K74" s="6">
        <v>60</v>
      </c>
      <c r="L74" s="12">
        <f>D74*4.5+E74*2+F74*2+G74*2+H74*2+I74*2.5+J74*3+K74*1.5</f>
        <v>1204.5</v>
      </c>
      <c r="M74" s="12">
        <v>19.5</v>
      </c>
      <c r="N74" s="12">
        <f>L74/M74</f>
        <v>61.769230769230766</v>
      </c>
      <c r="O74" s="3"/>
      <c r="P74" s="5" t="s">
        <v>175</v>
      </c>
      <c r="Q74" s="10" t="s">
        <v>176</v>
      </c>
      <c r="R74" s="7">
        <v>65</v>
      </c>
      <c r="S74" s="7">
        <v>49</v>
      </c>
      <c r="T74" s="7">
        <v>50</v>
      </c>
      <c r="U74" s="7">
        <v>51</v>
      </c>
      <c r="V74" s="8" t="s">
        <v>35</v>
      </c>
      <c r="W74" s="7">
        <v>31</v>
      </c>
      <c r="X74" s="8" t="s">
        <v>36</v>
      </c>
      <c r="Y74" s="7">
        <v>47</v>
      </c>
      <c r="Z74" s="7">
        <v>60</v>
      </c>
      <c r="AA74" s="7">
        <v>77</v>
      </c>
      <c r="AB74" s="7">
        <v>74</v>
      </c>
      <c r="AC74" s="12">
        <f>R74*2+S74*3+T74*4+U74*3+V74*1+W74*6+X74*1+Y74*2.5+Z74*1.5+AA74*2+AB74*4</f>
        <v>1633.5</v>
      </c>
      <c r="AD74" s="12">
        <v>30</v>
      </c>
      <c r="AE74" s="12">
        <f>AC74/AD74</f>
        <v>54.45</v>
      </c>
      <c r="AF74" s="12">
        <f>L74+AC74</f>
        <v>2838</v>
      </c>
      <c r="AG74" s="12">
        <v>49.5</v>
      </c>
      <c r="AH74" s="12">
        <f>AF74/AG74</f>
        <v>57.333333333333336</v>
      </c>
    </row>
    <row r="75" spans="1:34">
      <c r="A75" s="9">
        <v>72</v>
      </c>
      <c r="B75" s="5" t="s">
        <v>179</v>
      </c>
      <c r="C75" s="10" t="s">
        <v>180</v>
      </c>
      <c r="D75" s="6">
        <v>43</v>
      </c>
      <c r="E75" s="6">
        <v>51</v>
      </c>
      <c r="F75" s="5" t="s">
        <v>39</v>
      </c>
      <c r="G75" s="6">
        <v>86</v>
      </c>
      <c r="H75" s="18" t="s">
        <v>36</v>
      </c>
      <c r="I75" s="6">
        <v>51</v>
      </c>
      <c r="J75" s="6">
        <v>69</v>
      </c>
      <c r="K75" s="6">
        <v>68</v>
      </c>
      <c r="L75" s="12">
        <f>D75*4.5+E75*2+F75*2+G75*2+H75*2+I75*2.5+J75*3+K75*1.5</f>
        <v>1204</v>
      </c>
      <c r="M75" s="12">
        <v>19.5</v>
      </c>
      <c r="N75" s="12">
        <f>L75/M75</f>
        <v>61.743589743589745</v>
      </c>
      <c r="O75" s="3"/>
      <c r="P75" s="5" t="s">
        <v>179</v>
      </c>
      <c r="Q75" s="10" t="s">
        <v>180</v>
      </c>
      <c r="R75" s="7">
        <v>79</v>
      </c>
      <c r="S75" s="7">
        <v>44</v>
      </c>
      <c r="T75" s="7">
        <v>36</v>
      </c>
      <c r="U75" s="7">
        <v>58</v>
      </c>
      <c r="V75" s="8" t="s">
        <v>35</v>
      </c>
      <c r="W75" s="7">
        <v>49</v>
      </c>
      <c r="X75" s="8" t="s">
        <v>181</v>
      </c>
      <c r="Y75" s="7">
        <v>74</v>
      </c>
      <c r="Z75" s="7">
        <v>34</v>
      </c>
      <c r="AA75" s="7">
        <v>86</v>
      </c>
      <c r="AB75" s="7">
        <v>60</v>
      </c>
      <c r="AC75" s="12">
        <f>R75*2+S75*3+T75*4+U75*3+V75*1+W75*6+X75*1+Y75*2.5+Z75*1.5+AA75*2+AB75*4</f>
        <v>1625</v>
      </c>
      <c r="AD75" s="12">
        <v>30</v>
      </c>
      <c r="AE75" s="12">
        <f>AC75/AD75</f>
        <v>54.166666666666664</v>
      </c>
      <c r="AF75" s="12">
        <f>L75+AC75</f>
        <v>2829</v>
      </c>
      <c r="AG75" s="12">
        <v>49.5</v>
      </c>
      <c r="AH75" s="12">
        <f>AF75/AG75</f>
        <v>57.151515151515149</v>
      </c>
    </row>
    <row r="76" spans="1:34">
      <c r="A76" s="9">
        <v>73</v>
      </c>
      <c r="B76" s="5" t="s">
        <v>184</v>
      </c>
      <c r="C76" s="10" t="s">
        <v>185</v>
      </c>
      <c r="D76" s="6">
        <v>34</v>
      </c>
      <c r="E76" s="6">
        <v>65</v>
      </c>
      <c r="F76" s="5" t="s">
        <v>39</v>
      </c>
      <c r="G76" s="6">
        <v>78</v>
      </c>
      <c r="H76" s="18" t="s">
        <v>50</v>
      </c>
      <c r="I76" s="6">
        <v>62</v>
      </c>
      <c r="J76" s="6">
        <v>81</v>
      </c>
      <c r="K76" s="6">
        <v>62</v>
      </c>
      <c r="L76" s="12">
        <f>D76*4.5+E76*2+F76*2+G76*2+H76*2+I76*2.5+J76*3+K76*1.5</f>
        <v>1250</v>
      </c>
      <c r="M76" s="12">
        <v>19.5</v>
      </c>
      <c r="N76" s="12">
        <f>L76/M76</f>
        <v>64.102564102564102</v>
      </c>
      <c r="O76" s="3"/>
      <c r="P76" s="5" t="s">
        <v>184</v>
      </c>
      <c r="Q76" s="10" t="s">
        <v>185</v>
      </c>
      <c r="R76" s="7">
        <v>69</v>
      </c>
      <c r="S76" s="7">
        <v>60</v>
      </c>
      <c r="T76" s="7">
        <v>42</v>
      </c>
      <c r="U76" s="7">
        <v>61</v>
      </c>
      <c r="V76" s="8" t="s">
        <v>36</v>
      </c>
      <c r="W76" s="7">
        <v>32</v>
      </c>
      <c r="X76" s="8" t="s">
        <v>39</v>
      </c>
      <c r="Y76" s="7">
        <v>44</v>
      </c>
      <c r="Z76" s="7">
        <v>48</v>
      </c>
      <c r="AA76" s="7">
        <v>65</v>
      </c>
      <c r="AB76" s="7">
        <v>60</v>
      </c>
      <c r="AC76" s="12">
        <f>R76*2+S76*3+T76*4+U76*3+V76*1+W76*6+X76*1+Y76*2.5+Z76*1.5+AA76*2+AB76*4</f>
        <v>1563</v>
      </c>
      <c r="AD76" s="12">
        <v>30</v>
      </c>
      <c r="AE76" s="12">
        <f>AC76/AD76</f>
        <v>52.1</v>
      </c>
      <c r="AF76" s="12">
        <f>L76+AC76</f>
        <v>2813</v>
      </c>
      <c r="AG76" s="12">
        <v>49.5</v>
      </c>
      <c r="AH76" s="12">
        <f>AF76/AG76</f>
        <v>56.828282828282831</v>
      </c>
    </row>
    <row r="77" spans="1:34">
      <c r="A77" s="9">
        <v>74</v>
      </c>
      <c r="B77" s="5" t="s">
        <v>182</v>
      </c>
      <c r="C77" s="10" t="s">
        <v>183</v>
      </c>
      <c r="D77" s="6">
        <v>50</v>
      </c>
      <c r="E77" s="6">
        <v>60</v>
      </c>
      <c r="F77" s="5" t="s">
        <v>39</v>
      </c>
      <c r="G77" s="6">
        <v>85</v>
      </c>
      <c r="H77" s="18" t="s">
        <v>36</v>
      </c>
      <c r="I77" s="6">
        <v>55</v>
      </c>
      <c r="J77" s="6">
        <v>67</v>
      </c>
      <c r="K77" s="6">
        <v>72</v>
      </c>
      <c r="L77" s="12">
        <f>D77*4.5+E77*2+F77*2+G77*2+H77*2+I77*2.5+J77*3+K77*1.5</f>
        <v>1261.5</v>
      </c>
      <c r="M77" s="12">
        <v>19.5</v>
      </c>
      <c r="N77" s="12">
        <f>L77/M77</f>
        <v>64.692307692307693</v>
      </c>
      <c r="O77" s="3"/>
      <c r="P77" s="5" t="s">
        <v>182</v>
      </c>
      <c r="Q77" s="10" t="s">
        <v>183</v>
      </c>
      <c r="R77" s="7">
        <v>80</v>
      </c>
      <c r="S77" s="7">
        <v>67</v>
      </c>
      <c r="T77" s="7">
        <v>18</v>
      </c>
      <c r="U77" s="7">
        <v>52</v>
      </c>
      <c r="V77" s="8" t="s">
        <v>35</v>
      </c>
      <c r="W77" s="7">
        <v>49</v>
      </c>
      <c r="X77" s="8" t="s">
        <v>39</v>
      </c>
      <c r="Y77" s="7">
        <v>41</v>
      </c>
      <c r="Z77" s="7">
        <v>14</v>
      </c>
      <c r="AA77" s="7">
        <v>72</v>
      </c>
      <c r="AB77" s="7">
        <v>60</v>
      </c>
      <c r="AC77" s="12">
        <f>R77*2+S77*3+T77*4+U77*3+V77*1+W77*6+X77*1+Y77*2.5+Z77*1.5+AA77*2+AB77*4</f>
        <v>1530.5</v>
      </c>
      <c r="AD77" s="12">
        <v>30</v>
      </c>
      <c r="AE77" s="12">
        <f>AC77/AD77</f>
        <v>51.016666666666666</v>
      </c>
      <c r="AF77" s="12">
        <f>L77+AC77</f>
        <v>2792</v>
      </c>
      <c r="AG77" s="12">
        <v>49.5</v>
      </c>
      <c r="AH77" s="12">
        <f>AF77/AG77</f>
        <v>56.404040404040401</v>
      </c>
    </row>
    <row r="78" spans="1:34">
      <c r="A78" s="9">
        <v>75</v>
      </c>
      <c r="B78" s="5" t="s">
        <v>186</v>
      </c>
      <c r="C78" s="5" t="s">
        <v>187</v>
      </c>
      <c r="D78" s="6">
        <v>62</v>
      </c>
      <c r="E78" s="6">
        <v>60</v>
      </c>
      <c r="F78" s="5" t="s">
        <v>35</v>
      </c>
      <c r="G78" s="6">
        <v>86</v>
      </c>
      <c r="H78" s="18" t="s">
        <v>36</v>
      </c>
      <c r="I78" s="6">
        <v>68</v>
      </c>
      <c r="J78" s="6">
        <v>74</v>
      </c>
      <c r="K78" s="6">
        <v>70</v>
      </c>
      <c r="L78" s="12">
        <f>D78*4.5+E78*2+F78*2+G78*2+H78*2+I78*2.5+J78*3+K78*1.5</f>
        <v>1388</v>
      </c>
      <c r="M78" s="12">
        <v>19.5</v>
      </c>
      <c r="N78" s="12">
        <f>L78/M78</f>
        <v>71.179487179487182</v>
      </c>
      <c r="O78" s="3"/>
      <c r="P78" s="5" t="s">
        <v>186</v>
      </c>
      <c r="Q78" s="10" t="s">
        <v>187</v>
      </c>
      <c r="R78" s="7">
        <v>78</v>
      </c>
      <c r="S78" s="7">
        <v>62</v>
      </c>
      <c r="T78" s="7">
        <v>23</v>
      </c>
      <c r="U78" s="7">
        <v>64</v>
      </c>
      <c r="V78" s="8" t="s">
        <v>36</v>
      </c>
      <c r="W78" s="7">
        <v>18</v>
      </c>
      <c r="X78" s="8" t="s">
        <v>35</v>
      </c>
      <c r="Y78" s="7">
        <v>38</v>
      </c>
      <c r="Z78" s="7">
        <v>84</v>
      </c>
      <c r="AA78" s="7">
        <v>63</v>
      </c>
      <c r="AB78" s="7">
        <v>33</v>
      </c>
      <c r="AC78" s="12">
        <f>R78*2+S78*3+T78*4+U78*3+V78*1+W78*6+X78*1+Y78*2.5+Z78*1.5+AA78*2+AB78*4</f>
        <v>1373</v>
      </c>
      <c r="AD78" s="12">
        <v>30</v>
      </c>
      <c r="AE78" s="12">
        <f>AC78/AD78</f>
        <v>45.766666666666666</v>
      </c>
      <c r="AF78" s="12">
        <f>L78+AC78</f>
        <v>2761</v>
      </c>
      <c r="AG78" s="12">
        <v>49.5</v>
      </c>
      <c r="AH78" s="12">
        <f>AF78/AG78</f>
        <v>55.777777777777779</v>
      </c>
    </row>
    <row r="79" spans="1:34">
      <c r="A79" s="9">
        <v>76</v>
      </c>
      <c r="B79" s="5" t="s">
        <v>188</v>
      </c>
      <c r="C79" s="5" t="s">
        <v>189</v>
      </c>
      <c r="D79" s="6">
        <v>61</v>
      </c>
      <c r="E79" s="6">
        <v>54</v>
      </c>
      <c r="F79" s="5" t="s">
        <v>39</v>
      </c>
      <c r="G79" s="6">
        <v>76</v>
      </c>
      <c r="H79" s="18" t="s">
        <v>35</v>
      </c>
      <c r="I79" s="6">
        <v>62</v>
      </c>
      <c r="J79" s="6">
        <v>68</v>
      </c>
      <c r="K79" s="6">
        <v>55</v>
      </c>
      <c r="L79" s="12">
        <f>D79*4.5+E79*2+F79*2+G79*2+H79*2+I79*2.5+J79*3+K79*1.5</f>
        <v>1256</v>
      </c>
      <c r="M79" s="12">
        <v>19.5</v>
      </c>
      <c r="N79" s="12">
        <f>L79/M79</f>
        <v>64.410256410256409</v>
      </c>
      <c r="O79" s="3"/>
      <c r="P79" s="5" t="s">
        <v>188</v>
      </c>
      <c r="Q79" s="10" t="s">
        <v>189</v>
      </c>
      <c r="R79" s="7">
        <v>59</v>
      </c>
      <c r="S79" s="7">
        <v>53</v>
      </c>
      <c r="T79" s="7">
        <v>45</v>
      </c>
      <c r="U79" s="7">
        <v>47</v>
      </c>
      <c r="V79" s="8" t="s">
        <v>35</v>
      </c>
      <c r="W79" s="7">
        <v>29</v>
      </c>
      <c r="X79" s="8" t="s">
        <v>39</v>
      </c>
      <c r="Y79" s="7">
        <v>37</v>
      </c>
      <c r="Z79" s="7">
        <v>61</v>
      </c>
      <c r="AA79" s="7">
        <v>77</v>
      </c>
      <c r="AB79" s="7">
        <v>62</v>
      </c>
      <c r="AC79" s="12">
        <f>R79*2+S79*3+T79*4+U79*3+V79*1+W79*6+X79*1+Y79*2.5+Z79*1.5+AA79*2+AB79*4</f>
        <v>1498</v>
      </c>
      <c r="AD79" s="12">
        <v>30</v>
      </c>
      <c r="AE79" s="12">
        <f>AC79/AD79</f>
        <v>49.93333333333333</v>
      </c>
      <c r="AF79" s="12">
        <f>L79+AC79</f>
        <v>2754</v>
      </c>
      <c r="AG79" s="12">
        <v>49.5</v>
      </c>
      <c r="AH79" s="12">
        <f>AF79/AG79</f>
        <v>55.636363636363633</v>
      </c>
    </row>
    <row r="80" spans="1:34">
      <c r="A80" s="9">
        <v>77</v>
      </c>
      <c r="B80" s="5" t="s">
        <v>194</v>
      </c>
      <c r="C80" s="10" t="s">
        <v>195</v>
      </c>
      <c r="D80" s="6">
        <v>32</v>
      </c>
      <c r="E80" s="6">
        <v>73</v>
      </c>
      <c r="F80" s="5" t="s">
        <v>39</v>
      </c>
      <c r="G80" s="6">
        <v>57</v>
      </c>
      <c r="H80" s="18" t="s">
        <v>36</v>
      </c>
      <c r="I80" s="6">
        <v>49</v>
      </c>
      <c r="J80" s="6">
        <v>75</v>
      </c>
      <c r="K80" s="6">
        <v>67</v>
      </c>
      <c r="L80" s="12">
        <f>D80*4.5+E80*2+F80*2+G80*2+H80*2+I80*2.5+J80*3+K80*1.5</f>
        <v>1152</v>
      </c>
      <c r="M80" s="12">
        <v>19.5</v>
      </c>
      <c r="N80" s="12">
        <f>L80/M80</f>
        <v>59.07692307692308</v>
      </c>
      <c r="O80" s="3"/>
      <c r="P80" s="5" t="s">
        <v>194</v>
      </c>
      <c r="Q80" s="10" t="s">
        <v>195</v>
      </c>
      <c r="R80" s="7">
        <v>72</v>
      </c>
      <c r="S80" s="7">
        <v>54</v>
      </c>
      <c r="T80" s="7">
        <v>47</v>
      </c>
      <c r="U80" s="7">
        <v>56</v>
      </c>
      <c r="V80" s="8" t="s">
        <v>36</v>
      </c>
      <c r="W80" s="7">
        <v>22</v>
      </c>
      <c r="X80" s="8" t="s">
        <v>39</v>
      </c>
      <c r="Y80" s="7">
        <v>54</v>
      </c>
      <c r="Z80" s="7">
        <v>60</v>
      </c>
      <c r="AA80" s="7">
        <v>80</v>
      </c>
      <c r="AB80" s="7">
        <v>62</v>
      </c>
      <c r="AC80" s="12">
        <f>R80*2+S80*3+T80*4+U80*3+V80*1+W80*6+X80*1+Y80*2.5+Z80*1.5+AA80*2+AB80*4</f>
        <v>1577</v>
      </c>
      <c r="AD80" s="12">
        <v>30</v>
      </c>
      <c r="AE80" s="12">
        <f>AC80/AD80</f>
        <v>52.56666666666667</v>
      </c>
      <c r="AF80" s="12">
        <f>L80+AC80</f>
        <v>2729</v>
      </c>
      <c r="AG80" s="12">
        <v>49.5</v>
      </c>
      <c r="AH80" s="12">
        <f>AF80/AG80</f>
        <v>55.131313131313128</v>
      </c>
    </row>
    <row r="81" spans="1:34">
      <c r="A81" s="9">
        <v>78</v>
      </c>
      <c r="B81" s="5" t="s">
        <v>190</v>
      </c>
      <c r="C81" s="10" t="s">
        <v>191</v>
      </c>
      <c r="D81" s="6">
        <v>38</v>
      </c>
      <c r="E81" s="6">
        <v>64</v>
      </c>
      <c r="F81" s="5" t="s">
        <v>39</v>
      </c>
      <c r="G81" s="6">
        <v>80</v>
      </c>
      <c r="H81" s="18" t="s">
        <v>36</v>
      </c>
      <c r="I81" s="6">
        <v>52</v>
      </c>
      <c r="J81" s="6">
        <v>67</v>
      </c>
      <c r="K81" s="6">
        <v>70</v>
      </c>
      <c r="L81" s="12">
        <f>D81*4.5+E81*2+F81*2+G81*2+H81*2+I81*2.5+J81*3+K81*1.5</f>
        <v>1195</v>
      </c>
      <c r="M81" s="12">
        <v>19.5</v>
      </c>
      <c r="N81" s="12">
        <f>L81/M81</f>
        <v>61.282051282051285</v>
      </c>
      <c r="O81" s="3"/>
      <c r="P81" s="5" t="s">
        <v>190</v>
      </c>
      <c r="Q81" s="10" t="s">
        <v>191</v>
      </c>
      <c r="R81" s="7">
        <v>75</v>
      </c>
      <c r="S81" s="7">
        <v>51</v>
      </c>
      <c r="T81" s="7">
        <v>21</v>
      </c>
      <c r="U81" s="7">
        <v>60</v>
      </c>
      <c r="V81" s="8" t="s">
        <v>36</v>
      </c>
      <c r="W81" s="7">
        <v>47</v>
      </c>
      <c r="X81" s="8" t="s">
        <v>39</v>
      </c>
      <c r="Y81" s="7">
        <v>39</v>
      </c>
      <c r="Z81" s="7">
        <v>35</v>
      </c>
      <c r="AA81" s="7">
        <v>64</v>
      </c>
      <c r="AB81" s="7">
        <v>62</v>
      </c>
      <c r="AC81" s="12">
        <f>R81*2+S81*3+T81*4+U81*3+V81*1+W81*6+X81*1+Y81*2.5+Z81*1.5+AA81*2+AB81*4</f>
        <v>1525</v>
      </c>
      <c r="AD81" s="12">
        <v>30</v>
      </c>
      <c r="AE81" s="12">
        <f>AC81/AD81</f>
        <v>50.833333333333336</v>
      </c>
      <c r="AF81" s="12">
        <f>L81+AC81</f>
        <v>2720</v>
      </c>
      <c r="AG81" s="12">
        <v>49.5</v>
      </c>
      <c r="AH81" s="12">
        <f>AF81/AG81</f>
        <v>54.949494949494948</v>
      </c>
    </row>
    <row r="82" spans="1:34">
      <c r="A82" s="9">
        <v>79</v>
      </c>
      <c r="B82" s="5" t="s">
        <v>192</v>
      </c>
      <c r="C82" s="10" t="s">
        <v>193</v>
      </c>
      <c r="D82" s="6">
        <v>33</v>
      </c>
      <c r="E82" s="6">
        <v>60</v>
      </c>
      <c r="F82" s="5" t="s">
        <v>35</v>
      </c>
      <c r="G82" s="6">
        <v>68</v>
      </c>
      <c r="H82" s="18" t="s">
        <v>36</v>
      </c>
      <c r="I82" s="6">
        <v>63</v>
      </c>
      <c r="J82" s="6">
        <v>63</v>
      </c>
      <c r="K82" s="6">
        <v>63</v>
      </c>
      <c r="L82" s="12">
        <f>D82*4.5+E82*2+F82*2+G82*2+H82*2+I82*2.5+J82*3+K82*1.5</f>
        <v>1165.5</v>
      </c>
      <c r="M82" s="12">
        <v>19.5</v>
      </c>
      <c r="N82" s="12">
        <f>L82/M82</f>
        <v>59.769230769230766</v>
      </c>
      <c r="O82" s="3"/>
      <c r="P82" s="5" t="s">
        <v>192</v>
      </c>
      <c r="Q82" s="10" t="s">
        <v>193</v>
      </c>
      <c r="R82" s="7">
        <v>69</v>
      </c>
      <c r="S82" s="7">
        <v>55</v>
      </c>
      <c r="T82" s="7">
        <v>25</v>
      </c>
      <c r="U82" s="7">
        <v>56</v>
      </c>
      <c r="V82" s="8" t="s">
        <v>36</v>
      </c>
      <c r="W82" s="7">
        <v>27</v>
      </c>
      <c r="X82" s="8" t="s">
        <v>36</v>
      </c>
      <c r="Y82" s="7">
        <v>40</v>
      </c>
      <c r="Z82" s="7">
        <v>60</v>
      </c>
      <c r="AA82" s="7">
        <v>85</v>
      </c>
      <c r="AB82" s="7">
        <v>70</v>
      </c>
      <c r="AC82" s="12">
        <f>R82*2+S82*3+T82*4+U82*3+V82*1+W82*6+X82*1+Y82*2.5+Z82*1.5+AA82*2+AB82*4</f>
        <v>1543</v>
      </c>
      <c r="AD82" s="12">
        <v>30</v>
      </c>
      <c r="AE82" s="12">
        <f>AC82/AD82</f>
        <v>51.43333333333333</v>
      </c>
      <c r="AF82" s="12">
        <f>L82+AC82</f>
        <v>2708.5</v>
      </c>
      <c r="AG82" s="12">
        <v>49.5</v>
      </c>
      <c r="AH82" s="12">
        <f>AF82/AG82</f>
        <v>54.717171717171716</v>
      </c>
    </row>
    <row r="83" spans="1:34">
      <c r="A83" s="9">
        <v>80</v>
      </c>
      <c r="B83" s="5" t="s">
        <v>196</v>
      </c>
      <c r="C83" s="10" t="s">
        <v>197</v>
      </c>
      <c r="D83" s="6">
        <v>46</v>
      </c>
      <c r="E83" s="6">
        <v>51</v>
      </c>
      <c r="F83" s="5" t="s">
        <v>39</v>
      </c>
      <c r="G83" s="6">
        <v>78</v>
      </c>
      <c r="H83" s="18" t="s">
        <v>50</v>
      </c>
      <c r="I83" s="6">
        <v>43</v>
      </c>
      <c r="J83" s="6">
        <v>80</v>
      </c>
      <c r="K83" s="6">
        <v>75</v>
      </c>
      <c r="L83" s="12">
        <f>D83*4.5+E83*2+F83*2+G83*2+H83*2+I83*2.5+J83*3+K83*1.5</f>
        <v>1245</v>
      </c>
      <c r="M83" s="12">
        <v>19.5</v>
      </c>
      <c r="N83" s="12">
        <f>L83/M83</f>
        <v>63.846153846153847</v>
      </c>
      <c r="O83" s="3"/>
      <c r="P83" s="5" t="s">
        <v>196</v>
      </c>
      <c r="Q83" s="10" t="s">
        <v>197</v>
      </c>
      <c r="R83" s="7">
        <v>70</v>
      </c>
      <c r="S83" s="7">
        <v>60</v>
      </c>
      <c r="T83" s="7">
        <v>27</v>
      </c>
      <c r="U83" s="7">
        <v>48</v>
      </c>
      <c r="V83" s="8" t="s">
        <v>35</v>
      </c>
      <c r="W83" s="7">
        <v>24</v>
      </c>
      <c r="X83" s="8" t="s">
        <v>35</v>
      </c>
      <c r="Y83" s="7">
        <v>36</v>
      </c>
      <c r="Z83" s="7">
        <v>69</v>
      </c>
      <c r="AA83" s="7">
        <v>77</v>
      </c>
      <c r="AB83" s="7">
        <v>34</v>
      </c>
      <c r="AC83" s="12">
        <f>R83*2+S83*3+T83*4+U83*3+V83*1+W83*6+X83*1+Y83*2.5+Z83*1.5+AA83*2+AB83*4</f>
        <v>1349.5</v>
      </c>
      <c r="AD83" s="12">
        <v>30</v>
      </c>
      <c r="AE83" s="12">
        <f>AC83/AD83</f>
        <v>44.983333333333334</v>
      </c>
      <c r="AF83" s="12">
        <f>L83+AC83</f>
        <v>2594.5</v>
      </c>
      <c r="AG83" s="12">
        <v>49.5</v>
      </c>
      <c r="AH83" s="12">
        <f>AF83/AG83</f>
        <v>52.414141414141412</v>
      </c>
    </row>
    <row r="84" spans="1:34">
      <c r="A84" s="9">
        <v>81</v>
      </c>
      <c r="B84" s="5" t="s">
        <v>200</v>
      </c>
      <c r="C84" s="10" t="s">
        <v>201</v>
      </c>
      <c r="D84" s="6">
        <v>35</v>
      </c>
      <c r="E84" s="6">
        <v>61</v>
      </c>
      <c r="F84" s="5" t="s">
        <v>39</v>
      </c>
      <c r="G84" s="6">
        <v>30</v>
      </c>
      <c r="H84" s="18" t="s">
        <v>36</v>
      </c>
      <c r="I84" s="6">
        <v>37</v>
      </c>
      <c r="J84" s="6">
        <v>70</v>
      </c>
      <c r="K84" s="6">
        <v>70</v>
      </c>
      <c r="L84" s="12">
        <f>D84*4.5+E84*2+F84*2+G84*2+H84*2+I84*2.5+J84*3+K84*1.5</f>
        <v>1047</v>
      </c>
      <c r="M84" s="12">
        <v>19.5</v>
      </c>
      <c r="N84" s="12">
        <f>L84/M84</f>
        <v>53.692307692307693</v>
      </c>
      <c r="O84" s="3"/>
      <c r="P84" s="5" t="s">
        <v>200</v>
      </c>
      <c r="Q84" s="10" t="s">
        <v>201</v>
      </c>
      <c r="R84" s="7">
        <v>73</v>
      </c>
      <c r="S84" s="7">
        <v>60</v>
      </c>
      <c r="T84" s="7">
        <v>31</v>
      </c>
      <c r="U84" s="7">
        <v>57</v>
      </c>
      <c r="V84" s="8" t="s">
        <v>35</v>
      </c>
      <c r="W84" s="7">
        <v>39</v>
      </c>
      <c r="X84" s="8" t="s">
        <v>181</v>
      </c>
      <c r="Y84" s="7">
        <v>44</v>
      </c>
      <c r="Z84" s="7">
        <v>61</v>
      </c>
      <c r="AA84" s="7">
        <v>72</v>
      </c>
      <c r="AB84" s="7">
        <v>60</v>
      </c>
      <c r="AC84" s="12">
        <f>R84*2+S84*3+T84*4+U84*3+V84*1+W84*6+X84*1+Y84*2.5+Z84*1.5+AA84*2+AB84*4</f>
        <v>1515.5</v>
      </c>
      <c r="AD84" s="12">
        <v>30</v>
      </c>
      <c r="AE84" s="12">
        <f>AC84/AD84</f>
        <v>50.516666666666666</v>
      </c>
      <c r="AF84" s="12">
        <f>L84+AC84</f>
        <v>2562.5</v>
      </c>
      <c r="AG84" s="12">
        <v>49.5</v>
      </c>
      <c r="AH84" s="12">
        <f>AF84/AG84</f>
        <v>51.767676767676768</v>
      </c>
    </row>
    <row r="85" spans="1:34">
      <c r="A85" s="9">
        <v>82</v>
      </c>
      <c r="B85" s="5" t="s">
        <v>198</v>
      </c>
      <c r="C85" s="10" t="s">
        <v>199</v>
      </c>
      <c r="D85" s="6">
        <v>31</v>
      </c>
      <c r="E85" s="6">
        <v>50</v>
      </c>
      <c r="F85" s="5" t="s">
        <v>39</v>
      </c>
      <c r="G85" s="6">
        <v>84</v>
      </c>
      <c r="H85" s="18" t="s">
        <v>35</v>
      </c>
      <c r="I85" s="6">
        <v>61</v>
      </c>
      <c r="J85" s="6">
        <v>66</v>
      </c>
      <c r="K85" s="6">
        <v>54</v>
      </c>
      <c r="L85" s="12">
        <f>D85*4.5+E85*2+F85*2+G85*2+H85*2+I85*2.5+J85*3+K85*1.5</f>
        <v>1119</v>
      </c>
      <c r="M85" s="12">
        <v>19.5</v>
      </c>
      <c r="N85" s="12">
        <f>L85/M85</f>
        <v>57.384615384615387</v>
      </c>
      <c r="O85" s="3"/>
      <c r="P85" s="5" t="s">
        <v>198</v>
      </c>
      <c r="Q85" s="10" t="s">
        <v>199</v>
      </c>
      <c r="R85" s="7">
        <v>57</v>
      </c>
      <c r="S85" s="7">
        <v>40</v>
      </c>
      <c r="T85" s="7">
        <v>25</v>
      </c>
      <c r="U85" s="7">
        <v>58</v>
      </c>
      <c r="V85" s="8" t="s">
        <v>35</v>
      </c>
      <c r="W85" s="7">
        <v>22</v>
      </c>
      <c r="X85" s="8" t="s">
        <v>39</v>
      </c>
      <c r="Y85" s="7">
        <v>53</v>
      </c>
      <c r="Z85" s="7">
        <v>42</v>
      </c>
      <c r="AA85" s="7">
        <v>61</v>
      </c>
      <c r="AB85" s="7">
        <v>61</v>
      </c>
      <c r="AC85" s="12">
        <f>R85*2+S85*3+T85*4+U85*3+V85*1+W85*6+X85*1+Y85*2.5+Z85*1.5+AA85*2+AB85*4</f>
        <v>1341.5</v>
      </c>
      <c r="AD85" s="12">
        <v>30</v>
      </c>
      <c r="AE85" s="12">
        <f>AC85/AD85</f>
        <v>44.716666666666669</v>
      </c>
      <c r="AF85" s="12">
        <f>L85+AC85</f>
        <v>2460.5</v>
      </c>
      <c r="AG85" s="12">
        <v>49.5</v>
      </c>
      <c r="AH85" s="12">
        <f>AF85/AG85</f>
        <v>49.707070707070706</v>
      </c>
    </row>
    <row r="86" spans="1:34">
      <c r="A86" s="9">
        <v>83</v>
      </c>
      <c r="B86" s="5" t="s">
        <v>202</v>
      </c>
      <c r="C86" s="10" t="s">
        <v>203</v>
      </c>
      <c r="D86" s="6">
        <v>34</v>
      </c>
      <c r="E86" s="6">
        <v>65</v>
      </c>
      <c r="F86" s="5" t="s">
        <v>39</v>
      </c>
      <c r="G86" s="6">
        <v>86</v>
      </c>
      <c r="H86" s="18" t="s">
        <v>36</v>
      </c>
      <c r="I86" s="6">
        <v>62</v>
      </c>
      <c r="J86" s="6">
        <v>76</v>
      </c>
      <c r="K86" s="6">
        <v>70</v>
      </c>
      <c r="L86" s="12">
        <f>D86*4.5+E86*2+F86*2+G86*2+H86*2+I86*2.5+J86*3+K86*1.5</f>
        <v>1243</v>
      </c>
      <c r="M86" s="12">
        <v>19.5</v>
      </c>
      <c r="N86" s="12">
        <f>L86/M86</f>
        <v>63.743589743589745</v>
      </c>
      <c r="O86" s="3"/>
      <c r="P86" s="5" t="s">
        <v>202</v>
      </c>
      <c r="Q86" s="10" t="s">
        <v>203</v>
      </c>
      <c r="R86" s="7">
        <v>69</v>
      </c>
      <c r="S86" s="8" t="s">
        <v>181</v>
      </c>
      <c r="T86" s="7">
        <v>39</v>
      </c>
      <c r="U86" s="7">
        <v>62</v>
      </c>
      <c r="V86" s="8" t="s">
        <v>36</v>
      </c>
      <c r="W86" s="7">
        <v>19</v>
      </c>
      <c r="X86" s="8" t="s">
        <v>39</v>
      </c>
      <c r="Y86" s="7">
        <v>36</v>
      </c>
      <c r="Z86" s="7">
        <v>60</v>
      </c>
      <c r="AA86" s="7">
        <v>71</v>
      </c>
      <c r="AB86" s="7">
        <v>26</v>
      </c>
      <c r="AC86" s="12">
        <f>R86*2+S86*3+T86*4+U86*3+V86*1+W86*6+X86*1+Y86*2.5+Z86*1.5+AA86*2+AB86*4</f>
        <v>1170</v>
      </c>
      <c r="AD86" s="12">
        <v>30</v>
      </c>
      <c r="AE86" s="12">
        <f>AC86/AD86</f>
        <v>39</v>
      </c>
      <c r="AF86" s="12">
        <f>L86+AC86</f>
        <v>2413</v>
      </c>
      <c r="AG86" s="12">
        <v>49.5</v>
      </c>
      <c r="AH86" s="12">
        <f>AF86/AG86</f>
        <v>48.747474747474747</v>
      </c>
    </row>
    <row r="87" spans="1:34">
      <c r="A87" s="9">
        <v>84</v>
      </c>
      <c r="B87" s="11" t="s">
        <v>204</v>
      </c>
      <c r="C87" s="10" t="s">
        <v>205</v>
      </c>
      <c r="D87" s="6">
        <v>27</v>
      </c>
      <c r="E87" s="6">
        <v>60</v>
      </c>
      <c r="F87" s="5" t="s">
        <v>35</v>
      </c>
      <c r="G87" s="6">
        <v>77</v>
      </c>
      <c r="H87" s="18" t="s">
        <v>50</v>
      </c>
      <c r="I87" s="6">
        <v>45</v>
      </c>
      <c r="J87" s="6">
        <v>65</v>
      </c>
      <c r="K87" s="6">
        <v>71</v>
      </c>
      <c r="L87" s="12">
        <f>D87*4.5+E87*2+F87*2+G87*2+H87*2+I87*2.5+J87*3+K87*1.5</f>
        <v>1149.5</v>
      </c>
      <c r="M87" s="12">
        <v>19.5</v>
      </c>
      <c r="N87" s="12">
        <f>L87/M87</f>
        <v>58.948717948717949</v>
      </c>
      <c r="O87" s="3"/>
      <c r="P87" s="5" t="s">
        <v>204</v>
      </c>
      <c r="Q87" s="10" t="s">
        <v>205</v>
      </c>
      <c r="R87" s="7">
        <v>67</v>
      </c>
      <c r="S87" s="7">
        <v>55</v>
      </c>
      <c r="T87" s="7">
        <v>21</v>
      </c>
      <c r="U87" s="7">
        <v>34</v>
      </c>
      <c r="V87" s="8" t="s">
        <v>35</v>
      </c>
      <c r="W87" s="7">
        <v>26</v>
      </c>
      <c r="X87" s="8" t="s">
        <v>36</v>
      </c>
      <c r="Y87" s="7">
        <v>30</v>
      </c>
      <c r="Z87" s="7">
        <v>39</v>
      </c>
      <c r="AA87" s="7">
        <v>71</v>
      </c>
      <c r="AB87" s="7">
        <v>26</v>
      </c>
      <c r="AC87" s="12">
        <f>R87*2+S87*3+T87*4+U87*3+V87*1+W87*6+X87*1+Y87*2.5+Z87*1.5+AA87*2+AB87*4</f>
        <v>1180.5</v>
      </c>
      <c r="AD87" s="12">
        <v>30</v>
      </c>
      <c r="AE87" s="12">
        <f>AC87/AD87</f>
        <v>39.35</v>
      </c>
      <c r="AF87" s="12">
        <f>L87+AC87</f>
        <v>2330</v>
      </c>
      <c r="AG87" s="12">
        <v>49.5</v>
      </c>
      <c r="AH87" s="12">
        <f>AF87/AG87</f>
        <v>47.070707070707073</v>
      </c>
    </row>
    <row r="89" spans="1:34">
      <c r="J89" s="16" t="s">
        <v>206</v>
      </c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</row>
    <row r="90" spans="1:34"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</row>
    <row r="91" spans="1:34"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 spans="1:34"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 spans="1:34"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1:34"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</row>
  </sheetData>
  <sortState ref="B3:AH87">
    <sortCondition descending="1" ref="AH3:AH87"/>
  </sortState>
  <mergeCells count="3">
    <mergeCell ref="P1:AE2"/>
    <mergeCell ref="J89:U94"/>
    <mergeCell ref="B1:N2"/>
  </mergeCells>
  <phoneticPr fontId="4" type="noConversion"/>
  <conditionalFormatting sqref="A63:C87 A3:C3 B4:C62">
    <cfRule type="cellIs" dxfId="0" priority="1" stopIfTrue="1" operator="lessThan">
      <formula>60</formula>
    </cfRule>
  </conditionalFormatting>
  <pageMargins left="0.75" right="0.75" top="1" bottom="1" header="0.51111111111111107" footer="0.5111111111111110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111111111111107" footer="0.5111111111111110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111111111111107" footer="0.5111111111111110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dell1</dc:creator>
  <cp:keywords/>
  <dc:description/>
  <cp:lastModifiedBy>lenovo</cp:lastModifiedBy>
  <cp:revision/>
  <dcterms:created xsi:type="dcterms:W3CDTF">2015-09-16T04:53:56Z</dcterms:created>
  <dcterms:modified xsi:type="dcterms:W3CDTF">2015-09-21T09:56:40Z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